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juri.molder\Desktop\"/>
    </mc:Choice>
  </mc:AlternateContent>
  <xr:revisionPtr revIDLastSave="0" documentId="13_ncr:1_{AEC93BC6-372C-442E-A6FF-AF7699DCCD05}" xr6:coauthVersionLast="47" xr6:coauthVersionMax="47" xr10:uidLastSave="{00000000-0000-0000-0000-000000000000}"/>
  <bookViews>
    <workbookView xWindow="-110" yWindow="-110" windowWidth="24220" windowHeight="15500" xr2:uid="{00000000-000D-0000-FFFF-FFFF00000000}"/>
  </bookViews>
  <sheets>
    <sheet name="Linnavalitsusse" sheetId="22" r:id="rId1"/>
    <sheet name="EA_TEATIS" sheetId="19" state="hidden" r:id="rId2"/>
    <sheet name="as nimek" sheetId="14" state="hidden" r:id="rId3"/>
    <sheet name="EA_teat näidis" sheetId="18" state="hidden" r:id="rId4"/>
    <sheet name="kasutusjuhis" sheetId="17" state="hidden" r:id="rId5"/>
    <sheet name="Leht1" sheetId="2" state="hidden" r:id="rId6"/>
  </sheets>
  <definedNames>
    <definedName name="_xlnm._FilterDatabase" localSheetId="2" hidden="1">'as nimek'!$A$1:$D$97</definedName>
    <definedName name="_xlnm._FilterDatabase" localSheetId="3" hidden="1">'EA_teat näidis'!$A$6:$AH$301</definedName>
    <definedName name="_xlnm._FilterDatabase" localSheetId="1" hidden="1">EA_TEATIS!$A$6:$AH$299</definedName>
    <definedName name="_xlnm._FilterDatabase" localSheetId="0" hidden="1">Linnavalitsusse!$A$3:$K$10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2" l="1"/>
  <c r="G13" i="22"/>
  <c r="G16" i="22"/>
  <c r="G15" i="22"/>
  <c r="AC8" i="19"/>
  <c r="AC9" i="19"/>
  <c r="AC10" i="19"/>
  <c r="AC11" i="19"/>
  <c r="AC12" i="19"/>
  <c r="AC13" i="19"/>
  <c r="AC14" i="19"/>
  <c r="AC15" i="19"/>
  <c r="AC16" i="19"/>
  <c r="AC17" i="19"/>
  <c r="AC18" i="19"/>
  <c r="AC19" i="19"/>
  <c r="AC20" i="19"/>
  <c r="AC21" i="19"/>
  <c r="AC22" i="19"/>
  <c r="AC7" i="19"/>
  <c r="P8" i="19" l="1"/>
  <c r="P22" i="19"/>
  <c r="P21" i="19"/>
  <c r="P19" i="19"/>
  <c r="P20" i="19"/>
  <c r="P17" i="19"/>
  <c r="P9" i="19"/>
  <c r="P13" i="19"/>
  <c r="P15" i="19" l="1"/>
  <c r="P16" i="19"/>
  <c r="P7" i="19" l="1"/>
  <c r="AD13" i="18" l="1"/>
  <c r="AD14" i="18"/>
  <c r="AD15" i="18"/>
  <c r="AD16" i="18"/>
  <c r="AD17" i="18"/>
  <c r="AD18" i="18"/>
  <c r="AD19" i="18"/>
  <c r="AD20" i="18"/>
  <c r="AD21" i="18"/>
  <c r="AD22" i="18"/>
  <c r="AD23" i="18"/>
  <c r="AD24" i="18"/>
  <c r="AD25" i="18"/>
  <c r="AD26" i="18"/>
  <c r="AD27" i="18"/>
  <c r="AD28" i="18"/>
  <c r="AD29" i="18"/>
  <c r="AD30" i="18"/>
  <c r="AD31" i="18"/>
  <c r="AD32" i="18"/>
  <c r="AD33" i="18"/>
  <c r="AD34" i="18"/>
  <c r="AD35" i="18"/>
  <c r="AD36" i="18"/>
  <c r="AD37" i="18"/>
  <c r="AD38" i="18"/>
  <c r="AD39" i="18"/>
  <c r="AD40" i="18"/>
  <c r="AD41" i="18"/>
  <c r="AD42" i="18"/>
  <c r="AD43" i="18"/>
  <c r="AD44" i="18"/>
  <c r="AD45" i="18"/>
  <c r="AD46" i="18"/>
  <c r="AD47" i="18"/>
  <c r="AD48" i="18"/>
  <c r="AD49" i="18"/>
  <c r="AD50" i="18"/>
  <c r="AD51" i="18"/>
  <c r="AD52" i="18"/>
  <c r="AD53" i="18"/>
  <c r="AD54" i="18"/>
  <c r="AD55" i="18"/>
  <c r="AD56" i="18"/>
  <c r="AD57" i="18"/>
  <c r="AD58" i="18"/>
  <c r="AD59" i="18"/>
  <c r="AD60" i="18"/>
  <c r="AD61" i="18"/>
  <c r="AD62" i="18"/>
  <c r="AD63" i="18"/>
  <c r="AD64" i="18"/>
  <c r="AD65" i="18"/>
  <c r="AD66" i="18"/>
  <c r="AD67" i="18"/>
  <c r="AD68" i="18"/>
  <c r="AD69" i="18"/>
  <c r="AD70" i="18"/>
  <c r="AD71" i="18"/>
  <c r="AD72" i="18"/>
  <c r="AD73" i="18"/>
  <c r="AD74" i="18"/>
  <c r="AD75" i="18"/>
  <c r="AD76" i="18"/>
  <c r="AD77" i="18"/>
  <c r="AD78" i="18"/>
  <c r="AD79" i="18"/>
  <c r="AD80" i="18"/>
  <c r="AD81" i="18"/>
  <c r="AD82" i="18"/>
  <c r="AD83" i="18"/>
  <c r="AD84" i="18"/>
  <c r="AD85" i="18"/>
  <c r="AD86" i="18"/>
  <c r="AD87" i="18"/>
  <c r="AD88" i="18"/>
  <c r="AD89" i="18"/>
  <c r="AD90" i="18"/>
  <c r="AD91" i="18"/>
  <c r="AD92" i="18"/>
  <c r="AD93" i="18"/>
  <c r="AD94" i="18"/>
  <c r="AD95" i="18"/>
  <c r="AD96" i="18"/>
  <c r="AD97" i="18"/>
  <c r="AD98" i="18"/>
  <c r="AD99" i="18"/>
  <c r="AD100" i="18"/>
  <c r="AD101" i="18"/>
  <c r="AD102" i="18"/>
  <c r="AD103" i="18"/>
  <c r="AD104" i="18"/>
  <c r="AD105" i="18"/>
  <c r="AD106" i="18"/>
  <c r="AD107" i="18"/>
  <c r="AD108" i="18"/>
  <c r="AD109" i="18"/>
  <c r="AD110" i="18"/>
  <c r="AD111" i="18"/>
  <c r="AD112" i="18"/>
  <c r="AD113" i="18"/>
  <c r="AD114" i="18"/>
  <c r="AD115" i="18"/>
  <c r="AD116" i="18"/>
  <c r="AD117" i="18"/>
  <c r="AD118" i="18"/>
  <c r="AD119" i="18"/>
  <c r="AD120" i="18"/>
  <c r="AD121" i="18"/>
  <c r="AD122" i="18"/>
  <c r="AD123" i="18"/>
  <c r="AD124" i="18"/>
  <c r="AD125" i="18"/>
  <c r="AD126" i="18"/>
  <c r="AD127" i="18"/>
  <c r="AD128" i="18"/>
  <c r="AD129" i="18"/>
  <c r="AD130" i="18"/>
  <c r="AD131" i="18"/>
  <c r="AD132" i="18"/>
  <c r="AD133" i="18"/>
  <c r="AD134" i="18"/>
  <c r="AD135" i="18"/>
  <c r="AD136" i="18"/>
  <c r="AD137" i="18"/>
  <c r="AD138" i="18"/>
  <c r="AD139" i="18"/>
  <c r="AD140" i="18"/>
  <c r="AD141" i="18"/>
  <c r="AD142" i="18"/>
  <c r="AD143" i="18"/>
  <c r="AD144" i="18"/>
  <c r="AD145" i="18"/>
  <c r="AD146" i="18"/>
  <c r="AD147" i="18"/>
  <c r="AD148" i="18"/>
  <c r="AD149" i="18"/>
  <c r="AD150" i="18"/>
  <c r="AD151" i="18"/>
  <c r="AD152" i="18"/>
  <c r="AD153" i="18"/>
  <c r="AD154" i="18"/>
  <c r="AD155" i="18"/>
  <c r="AD156" i="18"/>
  <c r="AD157" i="18"/>
  <c r="AD158" i="18"/>
  <c r="AD159" i="18"/>
  <c r="AD160" i="18"/>
  <c r="AD161" i="18"/>
  <c r="AD162" i="18"/>
  <c r="AD163" i="18"/>
  <c r="AD164" i="18"/>
  <c r="AD165" i="18"/>
  <c r="AD166" i="18"/>
  <c r="AD167" i="18"/>
  <c r="AD168" i="18"/>
  <c r="AD169" i="18"/>
  <c r="AD170" i="18"/>
  <c r="AD171" i="18"/>
  <c r="AD172" i="18"/>
  <c r="AD173" i="18"/>
  <c r="AD174" i="18"/>
  <c r="AD175" i="18"/>
  <c r="AD176" i="18"/>
  <c r="AD177" i="18"/>
  <c r="AD178" i="18"/>
  <c r="AD179" i="18"/>
  <c r="AD180" i="18"/>
  <c r="AD181" i="18"/>
  <c r="AD182" i="18"/>
  <c r="AD183" i="18"/>
  <c r="AD184" i="18"/>
  <c r="AD185" i="18"/>
  <c r="AD186" i="18"/>
  <c r="AD187" i="18"/>
  <c r="AD188" i="18"/>
  <c r="AD189" i="18"/>
  <c r="AD190" i="18"/>
  <c r="AD191" i="18"/>
  <c r="AD192" i="18"/>
  <c r="AD193" i="18"/>
  <c r="AD194" i="18"/>
  <c r="AD195" i="18"/>
  <c r="AD196" i="18"/>
  <c r="AD197" i="18"/>
  <c r="AD198" i="18"/>
  <c r="AD199" i="18"/>
  <c r="AD200" i="18"/>
  <c r="AD201" i="18"/>
  <c r="AD202" i="18"/>
  <c r="AD203" i="18"/>
  <c r="AD204" i="18"/>
  <c r="AD205" i="18"/>
  <c r="AD206" i="18"/>
  <c r="AD207" i="18"/>
  <c r="AD208" i="18"/>
  <c r="AD209" i="18"/>
  <c r="AD210" i="18"/>
  <c r="AD211" i="18"/>
  <c r="AD212" i="18"/>
  <c r="AD213" i="18"/>
  <c r="AD214" i="18"/>
  <c r="AD215" i="18"/>
  <c r="AD216" i="18"/>
  <c r="AD217" i="18"/>
  <c r="AD218" i="18"/>
  <c r="AD219" i="18"/>
  <c r="AD220" i="18"/>
  <c r="AD221" i="18"/>
  <c r="AD222" i="18"/>
  <c r="AD223" i="18"/>
  <c r="AD224" i="18"/>
  <c r="AD225" i="18"/>
  <c r="AD226" i="18"/>
  <c r="AD227" i="18"/>
  <c r="AD228" i="18"/>
  <c r="AD229" i="18"/>
  <c r="AD230" i="18"/>
  <c r="AD231" i="18"/>
  <c r="AD232" i="18"/>
  <c r="AD233" i="18"/>
  <c r="AD234" i="18"/>
  <c r="AD235" i="18"/>
  <c r="AD236" i="18"/>
  <c r="AD237" i="18"/>
  <c r="AD238" i="18"/>
  <c r="AD239" i="18"/>
  <c r="AD240" i="18"/>
  <c r="AD241" i="18"/>
  <c r="AD242" i="18"/>
  <c r="AD243" i="18"/>
  <c r="AD244" i="18"/>
  <c r="AD245" i="18"/>
  <c r="AD246" i="18"/>
  <c r="AD247" i="18"/>
  <c r="AD248" i="18"/>
  <c r="AD249" i="18"/>
  <c r="AD250" i="18"/>
  <c r="AD251" i="18"/>
  <c r="AD252" i="18"/>
  <c r="AD253" i="18"/>
  <c r="AD254" i="18"/>
  <c r="AD255" i="18"/>
  <c r="AD256" i="18"/>
  <c r="AD257" i="18"/>
  <c r="AD258" i="18"/>
  <c r="AD259" i="18"/>
  <c r="AD260" i="18"/>
  <c r="AD261" i="18"/>
  <c r="AD262" i="18"/>
  <c r="AD263" i="18"/>
  <c r="AD264" i="18"/>
  <c r="AD265" i="18"/>
  <c r="AD266" i="18"/>
  <c r="AD267" i="18"/>
  <c r="AD268" i="18"/>
  <c r="AD269" i="18"/>
  <c r="AD270" i="18"/>
  <c r="AD271" i="18"/>
  <c r="AD272" i="18"/>
  <c r="AD273" i="18"/>
  <c r="AD274" i="18"/>
  <c r="AD275" i="18"/>
  <c r="AD276" i="18"/>
  <c r="AD277" i="18"/>
  <c r="AD278" i="18"/>
  <c r="AD279" i="18"/>
  <c r="AD280" i="18"/>
  <c r="AD281" i="18"/>
  <c r="AD282" i="18"/>
  <c r="AD283" i="18"/>
  <c r="AD284" i="18"/>
  <c r="AD285" i="18"/>
  <c r="AD286" i="18"/>
  <c r="AD287" i="18"/>
  <c r="AD288" i="18"/>
  <c r="AD289" i="18"/>
  <c r="AD290" i="18"/>
  <c r="AD291" i="18"/>
  <c r="AD292" i="18"/>
  <c r="AD293" i="18"/>
  <c r="AD294" i="18"/>
  <c r="AD295" i="18"/>
  <c r="AD296" i="18"/>
  <c r="AD297" i="18"/>
  <c r="AD298" i="18"/>
  <c r="AD299" i="18"/>
  <c r="AD300" i="18"/>
  <c r="AD301" i="18"/>
  <c r="AD8" i="18"/>
  <c r="AD9" i="18"/>
  <c r="AD10" i="18"/>
  <c r="AD11" i="18"/>
  <c r="AD12" i="18"/>
  <c r="AD7" i="18"/>
  <c r="AD9" i="19"/>
  <c r="AD18" i="19"/>
  <c r="AD17" i="19"/>
  <c r="AD20" i="19"/>
  <c r="AD19" i="19"/>
  <c r="AD21" i="19"/>
  <c r="AD22" i="19"/>
  <c r="AD8" i="19"/>
  <c r="AD10"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D80" i="19"/>
  <c r="AD81" i="19"/>
  <c r="AD82" i="19"/>
  <c r="AD83" i="19"/>
  <c r="AD84" i="19"/>
  <c r="AD85" i="19"/>
  <c r="AD86" i="19"/>
  <c r="AD87" i="19"/>
  <c r="AD88" i="19"/>
  <c r="AD89" i="19"/>
  <c r="AD90" i="19"/>
  <c r="AD91" i="19"/>
  <c r="AD92" i="19"/>
  <c r="AD93" i="19"/>
  <c r="AD94" i="19"/>
  <c r="AD95" i="19"/>
  <c r="AD96" i="19"/>
  <c r="AD97" i="19"/>
  <c r="AD98" i="19"/>
  <c r="AD99" i="19"/>
  <c r="AD100" i="19"/>
  <c r="AD101" i="19"/>
  <c r="AD102" i="19"/>
  <c r="AD103" i="19"/>
  <c r="AD104" i="19"/>
  <c r="AD105" i="19"/>
  <c r="AD106" i="19"/>
  <c r="AD107" i="19"/>
  <c r="AD108" i="19"/>
  <c r="AD109" i="19"/>
  <c r="AD110" i="19"/>
  <c r="AD111" i="19"/>
  <c r="AD112" i="19"/>
  <c r="AD113" i="19"/>
  <c r="AD114" i="19"/>
  <c r="AD115" i="19"/>
  <c r="AD116" i="19"/>
  <c r="AD117" i="19"/>
  <c r="AD118" i="19"/>
  <c r="AD119" i="19"/>
  <c r="AD120" i="19"/>
  <c r="AD121" i="19"/>
  <c r="AD122" i="19"/>
  <c r="AD123" i="19"/>
  <c r="AD124" i="19"/>
  <c r="AD125" i="19"/>
  <c r="AD126" i="19"/>
  <c r="AD127" i="19"/>
  <c r="AD128" i="19"/>
  <c r="AD129" i="19"/>
  <c r="AD130" i="19"/>
  <c r="AD131" i="19"/>
  <c r="AD132" i="19"/>
  <c r="AD133" i="19"/>
  <c r="AD134" i="19"/>
  <c r="AD135" i="19"/>
  <c r="AD136" i="19"/>
  <c r="AD137" i="19"/>
  <c r="AD138" i="19"/>
  <c r="AD139" i="19"/>
  <c r="AD140" i="19"/>
  <c r="AD141" i="19"/>
  <c r="AD142" i="19"/>
  <c r="AD143" i="19"/>
  <c r="AD144" i="19"/>
  <c r="AD145" i="19"/>
  <c r="AD146" i="19"/>
  <c r="AD147" i="19"/>
  <c r="AD148" i="19"/>
  <c r="AD149" i="19"/>
  <c r="AD150" i="19"/>
  <c r="AD151" i="19"/>
  <c r="AD152" i="19"/>
  <c r="AD153" i="19"/>
  <c r="AD154" i="19"/>
  <c r="AD155" i="19"/>
  <c r="AD156" i="19"/>
  <c r="AD157" i="19"/>
  <c r="AD158" i="19"/>
  <c r="AD159" i="19"/>
  <c r="AD160" i="19"/>
  <c r="AD161" i="19"/>
  <c r="AD162" i="19"/>
  <c r="AD163" i="19"/>
  <c r="AD164" i="19"/>
  <c r="AD165" i="19"/>
  <c r="AD166" i="19"/>
  <c r="AD167" i="19"/>
  <c r="AD168" i="19"/>
  <c r="AD169" i="19"/>
  <c r="AD170" i="19"/>
  <c r="AD171" i="19"/>
  <c r="AD172" i="19"/>
  <c r="AD173" i="19"/>
  <c r="AD174" i="19"/>
  <c r="AD175" i="19"/>
  <c r="AD176" i="19"/>
  <c r="AD177" i="19"/>
  <c r="AD178" i="19"/>
  <c r="AD179" i="19"/>
  <c r="AD180" i="19"/>
  <c r="AD181" i="19"/>
  <c r="AD182" i="19"/>
  <c r="AD183" i="19"/>
  <c r="AD184" i="19"/>
  <c r="AD185" i="19"/>
  <c r="AD186" i="19"/>
  <c r="AD187" i="19"/>
  <c r="AD188" i="19"/>
  <c r="AD189" i="19"/>
  <c r="AD190" i="19"/>
  <c r="AD191" i="19"/>
  <c r="AD192" i="19"/>
  <c r="AD193" i="19"/>
  <c r="AD194" i="19"/>
  <c r="AD195" i="19"/>
  <c r="AD196" i="19"/>
  <c r="AD197" i="19"/>
  <c r="AD198" i="19"/>
  <c r="AD199" i="19"/>
  <c r="AD200" i="19"/>
  <c r="AD201" i="19"/>
  <c r="AD202" i="19"/>
  <c r="AD203" i="19"/>
  <c r="AD204" i="19"/>
  <c r="AD205" i="19"/>
  <c r="AD206" i="19"/>
  <c r="AD207" i="19"/>
  <c r="AD208" i="19"/>
  <c r="AD209" i="19"/>
  <c r="AD210" i="19"/>
  <c r="AD211" i="19"/>
  <c r="AD212" i="19"/>
  <c r="AD213" i="19"/>
  <c r="AD214" i="19"/>
  <c r="AD215" i="19"/>
  <c r="AD216" i="19"/>
  <c r="AD217" i="19"/>
  <c r="AD218" i="19"/>
  <c r="AD219" i="19"/>
  <c r="AD220" i="19"/>
  <c r="AD221" i="19"/>
  <c r="AD222" i="19"/>
  <c r="AD223" i="19"/>
  <c r="AD224" i="19"/>
  <c r="AD225" i="19"/>
  <c r="AD226" i="19"/>
  <c r="AD227" i="19"/>
  <c r="AD228" i="19"/>
  <c r="AD229" i="19"/>
  <c r="AD230" i="19"/>
  <c r="AD231" i="19"/>
  <c r="AD232" i="19"/>
  <c r="AD233" i="19"/>
  <c r="AD234" i="19"/>
  <c r="AD235" i="19"/>
  <c r="AD236" i="19"/>
  <c r="AD237" i="19"/>
  <c r="AD238" i="19"/>
  <c r="AD239" i="19"/>
  <c r="AD240" i="19"/>
  <c r="AD241" i="19"/>
  <c r="AD242" i="19"/>
  <c r="AD243" i="19"/>
  <c r="AD244" i="19"/>
  <c r="AD245" i="19"/>
  <c r="AD246" i="19"/>
  <c r="AD247" i="19"/>
  <c r="AD248" i="19"/>
  <c r="AD249" i="19"/>
  <c r="AD250" i="19"/>
  <c r="AD251" i="19"/>
  <c r="AD252" i="19"/>
  <c r="AD253" i="19"/>
  <c r="AD254" i="19"/>
  <c r="AD255" i="19"/>
  <c r="AD256" i="19"/>
  <c r="AD257" i="19"/>
  <c r="AD258" i="19"/>
  <c r="AD259" i="19"/>
  <c r="AD260" i="19"/>
  <c r="AD261" i="19"/>
  <c r="AD262" i="19"/>
  <c r="AD263" i="19"/>
  <c r="AD264" i="19"/>
  <c r="AD265" i="19"/>
  <c r="AD266" i="19"/>
  <c r="AD267" i="19"/>
  <c r="AD268" i="19"/>
  <c r="AD269" i="19"/>
  <c r="AD270" i="19"/>
  <c r="AD271" i="19"/>
  <c r="AD272" i="19"/>
  <c r="AD273" i="19"/>
  <c r="AD274" i="19"/>
  <c r="AD275" i="19"/>
  <c r="AD276" i="19"/>
  <c r="AD277" i="19"/>
  <c r="AD278" i="19"/>
  <c r="AD279" i="19"/>
  <c r="AD280" i="19"/>
  <c r="AD281" i="19"/>
  <c r="AD282" i="19"/>
  <c r="AD283" i="19"/>
  <c r="AD284" i="19"/>
  <c r="AD285" i="19"/>
  <c r="AD286" i="19"/>
  <c r="AD287" i="19"/>
  <c r="AD288" i="19"/>
  <c r="AD289" i="19"/>
  <c r="AD290" i="19"/>
  <c r="AD291" i="19"/>
  <c r="AD292" i="19"/>
  <c r="AD293" i="19"/>
  <c r="AD294" i="19"/>
  <c r="AD295" i="19"/>
  <c r="AD296" i="19"/>
  <c r="AD297" i="19"/>
  <c r="AD298" i="19"/>
  <c r="AD299" i="19"/>
  <c r="AD12" i="19"/>
  <c r="AD7" i="19"/>
  <c r="AD15" i="19"/>
  <c r="AD16" i="19"/>
  <c r="AD13" i="19"/>
  <c r="AD11" i="19"/>
  <c r="AD14" i="19"/>
  <c r="P18" i="19"/>
  <c r="C18" i="19" s="1"/>
  <c r="AA15" i="19"/>
  <c r="AC299" i="19"/>
  <c r="AB299" i="19"/>
  <c r="W299" i="19"/>
  <c r="A299" i="19" s="1"/>
  <c r="V299" i="19"/>
  <c r="U299" i="19"/>
  <c r="P299" i="19"/>
  <c r="F299" i="19"/>
  <c r="AC298" i="19"/>
  <c r="AB298" i="19"/>
  <c r="W298" i="19"/>
  <c r="A298" i="19" s="1"/>
  <c r="V298" i="19"/>
  <c r="U298" i="19"/>
  <c r="P298" i="19"/>
  <c r="C298" i="19" s="1"/>
  <c r="F298" i="19"/>
  <c r="AC297" i="19"/>
  <c r="AB297" i="19"/>
  <c r="W297" i="19"/>
  <c r="A297" i="19" s="1"/>
  <c r="V297" i="19"/>
  <c r="U297" i="19"/>
  <c r="P297" i="19"/>
  <c r="AG297" i="19" s="1"/>
  <c r="F297" i="19"/>
  <c r="AC296" i="19"/>
  <c r="AB296" i="19"/>
  <c r="W296" i="19"/>
  <c r="A296" i="19" s="1"/>
  <c r="V296" i="19"/>
  <c r="U296" i="19"/>
  <c r="P296" i="19"/>
  <c r="AG296" i="19" s="1"/>
  <c r="F296" i="19"/>
  <c r="AC295" i="19"/>
  <c r="AB295" i="19"/>
  <c r="W295" i="19"/>
  <c r="A295" i="19" s="1"/>
  <c r="V295" i="19"/>
  <c r="U295" i="19"/>
  <c r="P295" i="19"/>
  <c r="X295" i="19" s="1"/>
  <c r="F295" i="19"/>
  <c r="AC294" i="19"/>
  <c r="AB294" i="19"/>
  <c r="W294" i="19"/>
  <c r="A294" i="19" s="1"/>
  <c r="V294" i="19"/>
  <c r="U294" i="19"/>
  <c r="P294" i="19"/>
  <c r="AG294" i="19" s="1"/>
  <c r="F294" i="19"/>
  <c r="AC293" i="19"/>
  <c r="AB293" i="19"/>
  <c r="W293" i="19"/>
  <c r="A293" i="19" s="1"/>
  <c r="V293" i="19"/>
  <c r="U293" i="19"/>
  <c r="P293" i="19"/>
  <c r="AG293" i="19" s="1"/>
  <c r="F293" i="19"/>
  <c r="AC292" i="19"/>
  <c r="AB292" i="19"/>
  <c r="W292" i="19"/>
  <c r="A292" i="19" s="1"/>
  <c r="V292" i="19"/>
  <c r="U292" i="19"/>
  <c r="P292" i="19"/>
  <c r="Y292" i="19" s="1"/>
  <c r="F292" i="19"/>
  <c r="AC291" i="19"/>
  <c r="AB291" i="19"/>
  <c r="W291" i="19"/>
  <c r="A291" i="19" s="1"/>
  <c r="V291" i="19"/>
  <c r="U291" i="19"/>
  <c r="P291" i="19"/>
  <c r="AF291" i="19" s="1"/>
  <c r="F291" i="19"/>
  <c r="AC290" i="19"/>
  <c r="AB290" i="19"/>
  <c r="W290" i="19"/>
  <c r="A290" i="19" s="1"/>
  <c r="V290" i="19"/>
  <c r="U290" i="19"/>
  <c r="P290" i="19"/>
  <c r="C290" i="19" s="1"/>
  <c r="F290" i="19"/>
  <c r="AC289" i="19"/>
  <c r="AB289" i="19"/>
  <c r="W289" i="19"/>
  <c r="V289" i="19"/>
  <c r="U289" i="19"/>
  <c r="P289" i="19"/>
  <c r="Z289" i="19" s="1"/>
  <c r="F289" i="19"/>
  <c r="A289" i="19"/>
  <c r="AC288" i="19"/>
  <c r="AB288" i="19"/>
  <c r="W288" i="19"/>
  <c r="A288" i="19" s="1"/>
  <c r="V288" i="19"/>
  <c r="U288" i="19"/>
  <c r="P288" i="19"/>
  <c r="AA288" i="19" s="1"/>
  <c r="F288" i="19"/>
  <c r="AC287" i="19"/>
  <c r="AB287" i="19"/>
  <c r="W287" i="19"/>
  <c r="A287" i="19" s="1"/>
  <c r="V287" i="19"/>
  <c r="U287" i="19"/>
  <c r="P287" i="19"/>
  <c r="X287" i="19" s="1"/>
  <c r="F287" i="19"/>
  <c r="AC286" i="19"/>
  <c r="AB286" i="19"/>
  <c r="W286" i="19"/>
  <c r="A286" i="19" s="1"/>
  <c r="V286" i="19"/>
  <c r="U286" i="19"/>
  <c r="P286" i="19"/>
  <c r="AA286" i="19" s="1"/>
  <c r="F286" i="19"/>
  <c r="AC285" i="19"/>
  <c r="AB285" i="19"/>
  <c r="W285" i="19"/>
  <c r="A285" i="19" s="1"/>
  <c r="V285" i="19"/>
  <c r="U285" i="19"/>
  <c r="P285" i="19"/>
  <c r="C285" i="19" s="1"/>
  <c r="F285" i="19"/>
  <c r="AC284" i="19"/>
  <c r="AB284" i="19"/>
  <c r="W284" i="19"/>
  <c r="A284" i="19" s="1"/>
  <c r="V284" i="19"/>
  <c r="U284" i="19"/>
  <c r="P284" i="19"/>
  <c r="C284" i="19" s="1"/>
  <c r="F284" i="19"/>
  <c r="AC283" i="19"/>
  <c r="AB283" i="19"/>
  <c r="W283" i="19"/>
  <c r="A283" i="19" s="1"/>
  <c r="V283" i="19"/>
  <c r="U283" i="19"/>
  <c r="P283" i="19"/>
  <c r="AA283" i="19" s="1"/>
  <c r="F283" i="19"/>
  <c r="AC282" i="19"/>
  <c r="AB282" i="19"/>
  <c r="W282" i="19"/>
  <c r="A282" i="19" s="1"/>
  <c r="V282" i="19"/>
  <c r="U282" i="19"/>
  <c r="P282" i="19"/>
  <c r="Z282" i="19" s="1"/>
  <c r="F282" i="19"/>
  <c r="AC281" i="19"/>
  <c r="AB281" i="19"/>
  <c r="W281" i="19"/>
  <c r="A281" i="19" s="1"/>
  <c r="V281" i="19"/>
  <c r="U281" i="19"/>
  <c r="P281" i="19"/>
  <c r="AG281" i="19" s="1"/>
  <c r="F281" i="19"/>
  <c r="AC280" i="19"/>
  <c r="AB280" i="19"/>
  <c r="W280" i="19"/>
  <c r="A280" i="19" s="1"/>
  <c r="V280" i="19"/>
  <c r="U280" i="19"/>
  <c r="P280" i="19"/>
  <c r="AA280" i="19" s="1"/>
  <c r="F280" i="19"/>
  <c r="AC279" i="19"/>
  <c r="AB279" i="19"/>
  <c r="W279" i="19"/>
  <c r="A279" i="19" s="1"/>
  <c r="V279" i="19"/>
  <c r="U279" i="19"/>
  <c r="P279" i="19"/>
  <c r="Z279" i="19" s="1"/>
  <c r="F279" i="19"/>
  <c r="AC278" i="19"/>
  <c r="AB278" i="19"/>
  <c r="W278" i="19"/>
  <c r="A278" i="19" s="1"/>
  <c r="V278" i="19"/>
  <c r="U278" i="19"/>
  <c r="P278" i="19"/>
  <c r="F278" i="19"/>
  <c r="AC277" i="19"/>
  <c r="AB277" i="19"/>
  <c r="W277" i="19"/>
  <c r="A277" i="19" s="1"/>
  <c r="V277" i="19"/>
  <c r="U277" i="19"/>
  <c r="P277" i="19"/>
  <c r="AG277" i="19" s="1"/>
  <c r="F277" i="19"/>
  <c r="AC276" i="19"/>
  <c r="AB276" i="19"/>
  <c r="W276" i="19"/>
  <c r="A276" i="19" s="1"/>
  <c r="V276" i="19"/>
  <c r="U276" i="19"/>
  <c r="P276" i="19"/>
  <c r="C276" i="19" s="1"/>
  <c r="F276" i="19"/>
  <c r="AC275" i="19"/>
  <c r="AB275" i="19"/>
  <c r="W275" i="19"/>
  <c r="A275" i="19" s="1"/>
  <c r="V275" i="19"/>
  <c r="U275" i="19"/>
  <c r="P275" i="19"/>
  <c r="AG275" i="19" s="1"/>
  <c r="F275" i="19"/>
  <c r="AC274" i="19"/>
  <c r="AB274" i="19"/>
  <c r="W274" i="19"/>
  <c r="A274" i="19" s="1"/>
  <c r="V274" i="19"/>
  <c r="U274" i="19"/>
  <c r="P274" i="19"/>
  <c r="AG274" i="19" s="1"/>
  <c r="F274" i="19"/>
  <c r="AC273" i="19"/>
  <c r="AB273" i="19"/>
  <c r="W273" i="19"/>
  <c r="A273" i="19" s="1"/>
  <c r="V273" i="19"/>
  <c r="U273" i="19"/>
  <c r="P273" i="19"/>
  <c r="X273" i="19" s="1"/>
  <c r="F273" i="19"/>
  <c r="AC272" i="19"/>
  <c r="AB272" i="19"/>
  <c r="W272" i="19"/>
  <c r="A272" i="19" s="1"/>
  <c r="V272" i="19"/>
  <c r="U272" i="19"/>
  <c r="P272" i="19"/>
  <c r="AG272" i="19" s="1"/>
  <c r="F272" i="19"/>
  <c r="AC271" i="19"/>
  <c r="AB271" i="19"/>
  <c r="W271" i="19"/>
  <c r="A271" i="19" s="1"/>
  <c r="V271" i="19"/>
  <c r="U271" i="19"/>
  <c r="P271" i="19"/>
  <c r="AG271" i="19" s="1"/>
  <c r="F271" i="19"/>
  <c r="AC270" i="19"/>
  <c r="AB270" i="19"/>
  <c r="W270" i="19"/>
  <c r="A270" i="19" s="1"/>
  <c r="V270" i="19"/>
  <c r="U270" i="19"/>
  <c r="P270" i="19"/>
  <c r="Y270" i="19" s="1"/>
  <c r="F270" i="19"/>
  <c r="AC269" i="19"/>
  <c r="AB269" i="19"/>
  <c r="W269" i="19"/>
  <c r="A269" i="19" s="1"/>
  <c r="V269" i="19"/>
  <c r="U269" i="19"/>
  <c r="P269" i="19"/>
  <c r="AF269" i="19" s="1"/>
  <c r="F269" i="19"/>
  <c r="AC268" i="19"/>
  <c r="AB268" i="19"/>
  <c r="W268" i="19"/>
  <c r="A268" i="19" s="1"/>
  <c r="V268" i="19"/>
  <c r="U268" i="19"/>
  <c r="P268" i="19"/>
  <c r="F268" i="19"/>
  <c r="C268" i="19"/>
  <c r="AC267" i="19"/>
  <c r="AB267" i="19"/>
  <c r="W267" i="19"/>
  <c r="A267" i="19" s="1"/>
  <c r="V267" i="19"/>
  <c r="U267" i="19"/>
  <c r="P267" i="19"/>
  <c r="Z267" i="19" s="1"/>
  <c r="F267" i="19"/>
  <c r="AC266" i="19"/>
  <c r="AB266" i="19"/>
  <c r="W266" i="19"/>
  <c r="A266" i="19" s="1"/>
  <c r="V266" i="19"/>
  <c r="U266" i="19"/>
  <c r="P266" i="19"/>
  <c r="Z266" i="19" s="1"/>
  <c r="F266" i="19"/>
  <c r="AC265" i="19"/>
  <c r="AB265" i="19"/>
  <c r="W265" i="19"/>
  <c r="A265" i="19" s="1"/>
  <c r="V265" i="19"/>
  <c r="U265" i="19"/>
  <c r="P265" i="19"/>
  <c r="X265" i="19" s="1"/>
  <c r="F265" i="19"/>
  <c r="AC264" i="19"/>
  <c r="AB264" i="19"/>
  <c r="W264" i="19"/>
  <c r="A264" i="19" s="1"/>
  <c r="V264" i="19"/>
  <c r="U264" i="19"/>
  <c r="P264" i="19"/>
  <c r="AA264" i="19" s="1"/>
  <c r="F264" i="19"/>
  <c r="AC263" i="19"/>
  <c r="AB263" i="19"/>
  <c r="W263" i="19"/>
  <c r="A263" i="19" s="1"/>
  <c r="V263" i="19"/>
  <c r="U263" i="19"/>
  <c r="P263" i="19"/>
  <c r="C263" i="19" s="1"/>
  <c r="F263" i="19"/>
  <c r="AC262" i="19"/>
  <c r="AB262" i="19"/>
  <c r="W262" i="19"/>
  <c r="A262" i="19" s="1"/>
  <c r="V262" i="19"/>
  <c r="U262" i="19"/>
  <c r="P262" i="19"/>
  <c r="C262" i="19" s="1"/>
  <c r="F262" i="19"/>
  <c r="AC261" i="19"/>
  <c r="AB261" i="19"/>
  <c r="W261" i="19"/>
  <c r="V261" i="19"/>
  <c r="U261" i="19"/>
  <c r="P261" i="19"/>
  <c r="AA261" i="19" s="1"/>
  <c r="F261" i="19"/>
  <c r="A261" i="19"/>
  <c r="AC260" i="19"/>
  <c r="AB260" i="19"/>
  <c r="W260" i="19"/>
  <c r="A260" i="19" s="1"/>
  <c r="V260" i="19"/>
  <c r="U260" i="19"/>
  <c r="P260" i="19"/>
  <c r="AA260" i="19" s="1"/>
  <c r="F260" i="19"/>
  <c r="AC259" i="19"/>
  <c r="AB259" i="19"/>
  <c r="W259" i="19"/>
  <c r="A259" i="19" s="1"/>
  <c r="V259" i="19"/>
  <c r="U259" i="19"/>
  <c r="P259" i="19"/>
  <c r="AG259" i="19" s="1"/>
  <c r="F259" i="19"/>
  <c r="AC258" i="19"/>
  <c r="AB258" i="19"/>
  <c r="W258" i="19"/>
  <c r="A258" i="19" s="1"/>
  <c r="V258" i="19"/>
  <c r="U258" i="19"/>
  <c r="P258" i="19"/>
  <c r="AA258" i="19" s="1"/>
  <c r="F258" i="19"/>
  <c r="AC257" i="19"/>
  <c r="AB257" i="19"/>
  <c r="W257" i="19"/>
  <c r="A257" i="19" s="1"/>
  <c r="V257" i="19"/>
  <c r="U257" i="19"/>
  <c r="P257" i="19"/>
  <c r="AA257" i="19" s="1"/>
  <c r="F257" i="19"/>
  <c r="AC256" i="19"/>
  <c r="AB256" i="19"/>
  <c r="W256" i="19"/>
  <c r="A256" i="19" s="1"/>
  <c r="V256" i="19"/>
  <c r="U256" i="19"/>
  <c r="P256" i="19"/>
  <c r="F256" i="19"/>
  <c r="AC255" i="19"/>
  <c r="AB255" i="19"/>
  <c r="W255" i="19"/>
  <c r="A255" i="19" s="1"/>
  <c r="V255" i="19"/>
  <c r="U255" i="19"/>
  <c r="P255" i="19"/>
  <c r="AG255" i="19" s="1"/>
  <c r="F255" i="19"/>
  <c r="AC254" i="19"/>
  <c r="AB254" i="19"/>
  <c r="AA254" i="19"/>
  <c r="W254" i="19"/>
  <c r="A254" i="19" s="1"/>
  <c r="V254" i="19"/>
  <c r="U254" i="19"/>
  <c r="P254" i="19"/>
  <c r="C254" i="19" s="1"/>
  <c r="F254" i="19"/>
  <c r="AC253" i="19"/>
  <c r="AB253" i="19"/>
  <c r="W253" i="19"/>
  <c r="A253" i="19" s="1"/>
  <c r="V253" i="19"/>
  <c r="U253" i="19"/>
  <c r="P253" i="19"/>
  <c r="AG253" i="19" s="1"/>
  <c r="F253" i="19"/>
  <c r="AC252" i="19"/>
  <c r="AB252" i="19"/>
  <c r="W252" i="19"/>
  <c r="A252" i="19" s="1"/>
  <c r="V252" i="19"/>
  <c r="U252" i="19"/>
  <c r="P252" i="19"/>
  <c r="AG252" i="19" s="1"/>
  <c r="F252" i="19"/>
  <c r="AC251" i="19"/>
  <c r="AB251" i="19"/>
  <c r="W251" i="19"/>
  <c r="A251" i="19" s="1"/>
  <c r="V251" i="19"/>
  <c r="U251" i="19"/>
  <c r="P251" i="19"/>
  <c r="X251" i="19" s="1"/>
  <c r="F251" i="19"/>
  <c r="AC250" i="19"/>
  <c r="AB250" i="19"/>
  <c r="W250" i="19"/>
  <c r="A250" i="19" s="1"/>
  <c r="V250" i="19"/>
  <c r="U250" i="19"/>
  <c r="P250" i="19"/>
  <c r="AG250" i="19" s="1"/>
  <c r="F250" i="19"/>
  <c r="AC249" i="19"/>
  <c r="AB249" i="19"/>
  <c r="W249" i="19"/>
  <c r="A249" i="19" s="1"/>
  <c r="V249" i="19"/>
  <c r="U249" i="19"/>
  <c r="P249" i="19"/>
  <c r="AG249" i="19" s="1"/>
  <c r="F249" i="19"/>
  <c r="AC248" i="19"/>
  <c r="AB248" i="19"/>
  <c r="W248" i="19"/>
  <c r="A248" i="19" s="1"/>
  <c r="V248" i="19"/>
  <c r="U248" i="19"/>
  <c r="P248" i="19"/>
  <c r="Y248" i="19" s="1"/>
  <c r="F248" i="19"/>
  <c r="AC247" i="19"/>
  <c r="AB247" i="19"/>
  <c r="W247" i="19"/>
  <c r="A247" i="19" s="1"/>
  <c r="V247" i="19"/>
  <c r="U247" i="19"/>
  <c r="P247" i="19"/>
  <c r="AF247" i="19" s="1"/>
  <c r="F247" i="19"/>
  <c r="AC246" i="19"/>
  <c r="AB246" i="19"/>
  <c r="W246" i="19"/>
  <c r="A246" i="19" s="1"/>
  <c r="V246" i="19"/>
  <c r="U246" i="19"/>
  <c r="P246" i="19"/>
  <c r="C246" i="19" s="1"/>
  <c r="F246" i="19"/>
  <c r="AC245" i="19"/>
  <c r="AB245" i="19"/>
  <c r="W245" i="19"/>
  <c r="A245" i="19" s="1"/>
  <c r="V245" i="19"/>
  <c r="U245" i="19"/>
  <c r="P245" i="19"/>
  <c r="Z245" i="19" s="1"/>
  <c r="F245" i="19"/>
  <c r="AC244" i="19"/>
  <c r="AB244" i="19"/>
  <c r="W244" i="19"/>
  <c r="A244" i="19" s="1"/>
  <c r="V244" i="19"/>
  <c r="U244" i="19"/>
  <c r="P244" i="19"/>
  <c r="Z244" i="19" s="1"/>
  <c r="F244" i="19"/>
  <c r="AC243" i="19"/>
  <c r="AB243" i="19"/>
  <c r="W243" i="19"/>
  <c r="A243" i="19" s="1"/>
  <c r="V243" i="19"/>
  <c r="U243" i="19"/>
  <c r="P243" i="19"/>
  <c r="X243" i="19" s="1"/>
  <c r="F243" i="19"/>
  <c r="AC242" i="19"/>
  <c r="AB242" i="19"/>
  <c r="W242" i="19"/>
  <c r="A242" i="19" s="1"/>
  <c r="V242" i="19"/>
  <c r="U242" i="19"/>
  <c r="P242" i="19"/>
  <c r="AA242" i="19" s="1"/>
  <c r="F242" i="19"/>
  <c r="AC241" i="19"/>
  <c r="AB241" i="19"/>
  <c r="W241" i="19"/>
  <c r="A241" i="19" s="1"/>
  <c r="V241" i="19"/>
  <c r="U241" i="19"/>
  <c r="P241" i="19"/>
  <c r="C241" i="19" s="1"/>
  <c r="F241" i="19"/>
  <c r="AC240" i="19"/>
  <c r="AB240" i="19"/>
  <c r="W240" i="19"/>
  <c r="A240" i="19" s="1"/>
  <c r="V240" i="19"/>
  <c r="U240" i="19"/>
  <c r="P240" i="19"/>
  <c r="C240" i="19" s="1"/>
  <c r="F240" i="19"/>
  <c r="AC239" i="19"/>
  <c r="AB239" i="19"/>
  <c r="W239" i="19"/>
  <c r="A239" i="19" s="1"/>
  <c r="V239" i="19"/>
  <c r="U239" i="19"/>
  <c r="P239" i="19"/>
  <c r="AA239" i="19" s="1"/>
  <c r="F239" i="19"/>
  <c r="AC238" i="19"/>
  <c r="AB238" i="19"/>
  <c r="W238" i="19"/>
  <c r="A238" i="19" s="1"/>
  <c r="V238" i="19"/>
  <c r="U238" i="19"/>
  <c r="P238" i="19"/>
  <c r="AA238" i="19" s="1"/>
  <c r="F238" i="19"/>
  <c r="AC237" i="19"/>
  <c r="AB237" i="19"/>
  <c r="W237" i="19"/>
  <c r="A237" i="19" s="1"/>
  <c r="V237" i="19"/>
  <c r="U237" i="19"/>
  <c r="P237" i="19"/>
  <c r="AG237" i="19" s="1"/>
  <c r="F237" i="19"/>
  <c r="AC236" i="19"/>
  <c r="AB236" i="19"/>
  <c r="W236" i="19"/>
  <c r="A236" i="19" s="1"/>
  <c r="V236" i="19"/>
  <c r="U236" i="19"/>
  <c r="P236" i="19"/>
  <c r="AA236" i="19" s="1"/>
  <c r="F236" i="19"/>
  <c r="AC235" i="19"/>
  <c r="AB235" i="19"/>
  <c r="W235" i="19"/>
  <c r="A235" i="19" s="1"/>
  <c r="V235" i="19"/>
  <c r="U235" i="19"/>
  <c r="P235" i="19"/>
  <c r="AA235" i="19" s="1"/>
  <c r="F235" i="19"/>
  <c r="AC234" i="19"/>
  <c r="AB234" i="19"/>
  <c r="W234" i="19"/>
  <c r="A234" i="19" s="1"/>
  <c r="V234" i="19"/>
  <c r="U234" i="19"/>
  <c r="P234" i="19"/>
  <c r="F234" i="19"/>
  <c r="AC233" i="19"/>
  <c r="AB233" i="19"/>
  <c r="W233" i="19"/>
  <c r="A233" i="19" s="1"/>
  <c r="V233" i="19"/>
  <c r="U233" i="19"/>
  <c r="P233" i="19"/>
  <c r="AG233" i="19" s="1"/>
  <c r="F233" i="19"/>
  <c r="AC232" i="19"/>
  <c r="AB232" i="19"/>
  <c r="W232" i="19"/>
  <c r="A232" i="19" s="1"/>
  <c r="V232" i="19"/>
  <c r="U232" i="19"/>
  <c r="P232" i="19"/>
  <c r="C232" i="19" s="1"/>
  <c r="F232" i="19"/>
  <c r="AC231" i="19"/>
  <c r="AB231" i="19"/>
  <c r="W231" i="19"/>
  <c r="A231" i="19" s="1"/>
  <c r="V231" i="19"/>
  <c r="U231" i="19"/>
  <c r="P231" i="19"/>
  <c r="AG231" i="19" s="1"/>
  <c r="F231" i="19"/>
  <c r="AC230" i="19"/>
  <c r="AB230" i="19"/>
  <c r="W230" i="19"/>
  <c r="A230" i="19" s="1"/>
  <c r="V230" i="19"/>
  <c r="U230" i="19"/>
  <c r="P230" i="19"/>
  <c r="AG230" i="19" s="1"/>
  <c r="F230" i="19"/>
  <c r="AC229" i="19"/>
  <c r="AB229" i="19"/>
  <c r="W229" i="19"/>
  <c r="A229" i="19" s="1"/>
  <c r="V229" i="19"/>
  <c r="U229" i="19"/>
  <c r="P229" i="19"/>
  <c r="X229" i="19" s="1"/>
  <c r="F229" i="19"/>
  <c r="AC228" i="19"/>
  <c r="AB228" i="19"/>
  <c r="W228" i="19"/>
  <c r="A228" i="19" s="1"/>
  <c r="V228" i="19"/>
  <c r="U228" i="19"/>
  <c r="P228" i="19"/>
  <c r="AG228" i="19" s="1"/>
  <c r="F228" i="19"/>
  <c r="AC227" i="19"/>
  <c r="AB227" i="19"/>
  <c r="W227" i="19"/>
  <c r="A227" i="19" s="1"/>
  <c r="V227" i="19"/>
  <c r="U227" i="19"/>
  <c r="P227" i="19"/>
  <c r="AG227" i="19" s="1"/>
  <c r="F227" i="19"/>
  <c r="AC226" i="19"/>
  <c r="AB226" i="19"/>
  <c r="W226" i="19"/>
  <c r="A226" i="19" s="1"/>
  <c r="V226" i="19"/>
  <c r="U226" i="19"/>
  <c r="P226" i="19"/>
  <c r="Y226" i="19" s="1"/>
  <c r="F226" i="19"/>
  <c r="AC225" i="19"/>
  <c r="AB225" i="19"/>
  <c r="W225" i="19"/>
  <c r="A225" i="19" s="1"/>
  <c r="V225" i="19"/>
  <c r="U225" i="19"/>
  <c r="P225" i="19"/>
  <c r="AF225" i="19" s="1"/>
  <c r="F225" i="19"/>
  <c r="AC224" i="19"/>
  <c r="AB224" i="19"/>
  <c r="W224" i="19"/>
  <c r="A224" i="19" s="1"/>
  <c r="V224" i="19"/>
  <c r="U224" i="19"/>
  <c r="P224" i="19"/>
  <c r="C224" i="19" s="1"/>
  <c r="F224" i="19"/>
  <c r="AC223" i="19"/>
  <c r="AB223" i="19"/>
  <c r="W223" i="19"/>
  <c r="A223" i="19" s="1"/>
  <c r="V223" i="19"/>
  <c r="U223" i="19"/>
  <c r="P223" i="19"/>
  <c r="Z223" i="19" s="1"/>
  <c r="F223" i="19"/>
  <c r="AC222" i="19"/>
  <c r="AB222" i="19"/>
  <c r="W222" i="19"/>
  <c r="A222" i="19" s="1"/>
  <c r="V222" i="19"/>
  <c r="U222" i="19"/>
  <c r="P222" i="19"/>
  <c r="Z222" i="19" s="1"/>
  <c r="F222" i="19"/>
  <c r="AC221" i="19"/>
  <c r="AB221" i="19"/>
  <c r="W221" i="19"/>
  <c r="A221" i="19" s="1"/>
  <c r="V221" i="19"/>
  <c r="U221" i="19"/>
  <c r="P221" i="19"/>
  <c r="X221" i="19" s="1"/>
  <c r="F221" i="19"/>
  <c r="AF220" i="19"/>
  <c r="AC220" i="19"/>
  <c r="AB220" i="19"/>
  <c r="W220" i="19"/>
  <c r="V220" i="19"/>
  <c r="U220" i="19"/>
  <c r="P220" i="19"/>
  <c r="AA220" i="19" s="1"/>
  <c r="F220" i="19"/>
  <c r="C220" i="19"/>
  <c r="A220" i="19"/>
  <c r="AC219" i="19"/>
  <c r="AB219" i="19"/>
  <c r="W219" i="19"/>
  <c r="A219" i="19" s="1"/>
  <c r="V219" i="19"/>
  <c r="U219" i="19"/>
  <c r="P219" i="19"/>
  <c r="AG219" i="19" s="1"/>
  <c r="F219" i="19"/>
  <c r="AC218" i="19"/>
  <c r="AB218" i="19"/>
  <c r="W218" i="19"/>
  <c r="A218" i="19" s="1"/>
  <c r="V218" i="19"/>
  <c r="U218" i="19"/>
  <c r="P218" i="19"/>
  <c r="C218" i="19" s="1"/>
  <c r="F218" i="19"/>
  <c r="AC217" i="19"/>
  <c r="AB217" i="19"/>
  <c r="W217" i="19"/>
  <c r="A217" i="19" s="1"/>
  <c r="V217" i="19"/>
  <c r="U217" i="19"/>
  <c r="P217" i="19"/>
  <c r="AA217" i="19" s="1"/>
  <c r="F217" i="19"/>
  <c r="AC216" i="19"/>
  <c r="AB216" i="19"/>
  <c r="W216" i="19"/>
  <c r="A216" i="19" s="1"/>
  <c r="V216" i="19"/>
  <c r="U216" i="19"/>
  <c r="P216" i="19"/>
  <c r="AA216" i="19" s="1"/>
  <c r="F216" i="19"/>
  <c r="AC215" i="19"/>
  <c r="AB215" i="19"/>
  <c r="W215" i="19"/>
  <c r="A215" i="19" s="1"/>
  <c r="V215" i="19"/>
  <c r="U215" i="19"/>
  <c r="P215" i="19"/>
  <c r="AG215" i="19" s="1"/>
  <c r="F215" i="19"/>
  <c r="AC214" i="19"/>
  <c r="AB214" i="19"/>
  <c r="W214" i="19"/>
  <c r="A214" i="19" s="1"/>
  <c r="V214" i="19"/>
  <c r="U214" i="19"/>
  <c r="P214" i="19"/>
  <c r="AA214" i="19" s="1"/>
  <c r="F214" i="19"/>
  <c r="AC213" i="19"/>
  <c r="AB213" i="19"/>
  <c r="W213" i="19"/>
  <c r="A213" i="19" s="1"/>
  <c r="V213" i="19"/>
  <c r="U213" i="19"/>
  <c r="P213" i="19"/>
  <c r="AA213" i="19" s="1"/>
  <c r="F213" i="19"/>
  <c r="AC212" i="19"/>
  <c r="AB212" i="19"/>
  <c r="W212" i="19"/>
  <c r="A212" i="19" s="1"/>
  <c r="V212" i="19"/>
  <c r="U212" i="19"/>
  <c r="P212" i="19"/>
  <c r="AA212" i="19" s="1"/>
  <c r="F212" i="19"/>
  <c r="AC211" i="19"/>
  <c r="AB211" i="19"/>
  <c r="W211" i="19"/>
  <c r="A211" i="19" s="1"/>
  <c r="V211" i="19"/>
  <c r="U211" i="19"/>
  <c r="P211" i="19"/>
  <c r="F211" i="19"/>
  <c r="AC210" i="19"/>
  <c r="AB210" i="19"/>
  <c r="W210" i="19"/>
  <c r="A210" i="19" s="1"/>
  <c r="V210" i="19"/>
  <c r="U210" i="19"/>
  <c r="P210" i="19"/>
  <c r="C210" i="19" s="1"/>
  <c r="F210" i="19"/>
  <c r="AC209" i="19"/>
  <c r="AB209" i="19"/>
  <c r="W209" i="19"/>
  <c r="A209" i="19" s="1"/>
  <c r="V209" i="19"/>
  <c r="U209" i="19"/>
  <c r="P209" i="19"/>
  <c r="AG209" i="19" s="1"/>
  <c r="F209" i="19"/>
  <c r="AC208" i="19"/>
  <c r="AB208" i="19"/>
  <c r="W208" i="19"/>
  <c r="A208" i="19" s="1"/>
  <c r="V208" i="19"/>
  <c r="U208" i="19"/>
  <c r="P208" i="19"/>
  <c r="AG208" i="19" s="1"/>
  <c r="F208" i="19"/>
  <c r="AC207" i="19"/>
  <c r="AB207" i="19"/>
  <c r="W207" i="19"/>
  <c r="A207" i="19" s="1"/>
  <c r="V207" i="19"/>
  <c r="U207" i="19"/>
  <c r="P207" i="19"/>
  <c r="X207" i="19" s="1"/>
  <c r="F207" i="19"/>
  <c r="AC206" i="19"/>
  <c r="AB206" i="19"/>
  <c r="W206" i="19"/>
  <c r="A206" i="19" s="1"/>
  <c r="V206" i="19"/>
  <c r="U206" i="19"/>
  <c r="P206" i="19"/>
  <c r="F206" i="19"/>
  <c r="AC205" i="19"/>
  <c r="AB205" i="19"/>
  <c r="W205" i="19"/>
  <c r="A205" i="19" s="1"/>
  <c r="V205" i="19"/>
  <c r="U205" i="19"/>
  <c r="P205" i="19"/>
  <c r="AG205" i="19" s="1"/>
  <c r="F205" i="19"/>
  <c r="AC204" i="19"/>
  <c r="AB204" i="19"/>
  <c r="W204" i="19"/>
  <c r="A204" i="19" s="1"/>
  <c r="V204" i="19"/>
  <c r="U204" i="19"/>
  <c r="P204" i="19"/>
  <c r="Y204" i="19" s="1"/>
  <c r="F204" i="19"/>
  <c r="AC203" i="19"/>
  <c r="AB203" i="19"/>
  <c r="W203" i="19"/>
  <c r="A203" i="19" s="1"/>
  <c r="V203" i="19"/>
  <c r="U203" i="19"/>
  <c r="P203" i="19"/>
  <c r="X203" i="19" s="1"/>
  <c r="F203" i="19"/>
  <c r="AC202" i="19"/>
  <c r="AB202" i="19"/>
  <c r="W202" i="19"/>
  <c r="A202" i="19" s="1"/>
  <c r="V202" i="19"/>
  <c r="U202" i="19"/>
  <c r="P202" i="19"/>
  <c r="C202" i="19" s="1"/>
  <c r="F202" i="19"/>
  <c r="AC201" i="19"/>
  <c r="AB201" i="19"/>
  <c r="W201" i="19"/>
  <c r="A201" i="19" s="1"/>
  <c r="V201" i="19"/>
  <c r="U201" i="19"/>
  <c r="P201" i="19"/>
  <c r="Z201" i="19" s="1"/>
  <c r="F201" i="19"/>
  <c r="AC200" i="19"/>
  <c r="AB200" i="19"/>
  <c r="W200" i="19"/>
  <c r="A200" i="19" s="1"/>
  <c r="V200" i="19"/>
  <c r="U200" i="19"/>
  <c r="P200" i="19"/>
  <c r="F200" i="19"/>
  <c r="AC199" i="19"/>
  <c r="AB199" i="19"/>
  <c r="W199" i="19"/>
  <c r="V199" i="19"/>
  <c r="U199" i="19"/>
  <c r="P199" i="19"/>
  <c r="C199" i="19" s="1"/>
  <c r="F199" i="19"/>
  <c r="A199" i="19"/>
  <c r="AC198" i="19"/>
  <c r="AB198" i="19"/>
  <c r="W198" i="19"/>
  <c r="V198" i="19"/>
  <c r="U198" i="19"/>
  <c r="P198" i="19"/>
  <c r="AA198" i="19" s="1"/>
  <c r="F198" i="19"/>
  <c r="A198" i="19"/>
  <c r="AC197" i="19"/>
  <c r="AB197" i="19"/>
  <c r="W197" i="19"/>
  <c r="A197" i="19" s="1"/>
  <c r="V197" i="19"/>
  <c r="U197" i="19"/>
  <c r="P197" i="19"/>
  <c r="Z197" i="19" s="1"/>
  <c r="F197" i="19"/>
  <c r="AC196" i="19"/>
  <c r="AB196" i="19"/>
  <c r="W196" i="19"/>
  <c r="A196" i="19" s="1"/>
  <c r="V196" i="19"/>
  <c r="U196" i="19"/>
  <c r="P196" i="19"/>
  <c r="C196" i="19" s="1"/>
  <c r="F196" i="19"/>
  <c r="AC195" i="19"/>
  <c r="AB195" i="19"/>
  <c r="W195" i="19"/>
  <c r="A195" i="19" s="1"/>
  <c r="V195" i="19"/>
  <c r="U195" i="19"/>
  <c r="P195" i="19"/>
  <c r="AA195" i="19" s="1"/>
  <c r="F195" i="19"/>
  <c r="AC194" i="19"/>
  <c r="AB194" i="19"/>
  <c r="W194" i="19"/>
  <c r="A194" i="19" s="1"/>
  <c r="V194" i="19"/>
  <c r="U194" i="19"/>
  <c r="P194" i="19"/>
  <c r="AG194" i="19" s="1"/>
  <c r="F194" i="19"/>
  <c r="AC193" i="19"/>
  <c r="AB193" i="19"/>
  <c r="W193" i="19"/>
  <c r="A193" i="19" s="1"/>
  <c r="V193" i="19"/>
  <c r="U193" i="19"/>
  <c r="P193" i="19"/>
  <c r="C193" i="19" s="1"/>
  <c r="F193" i="19"/>
  <c r="AC192" i="19"/>
  <c r="AB192" i="19"/>
  <c r="W192" i="19"/>
  <c r="A192" i="19" s="1"/>
  <c r="V192" i="19"/>
  <c r="U192" i="19"/>
  <c r="P192" i="19"/>
  <c r="AA192" i="19" s="1"/>
  <c r="F192" i="19"/>
  <c r="AC191" i="19"/>
  <c r="AB191" i="19"/>
  <c r="W191" i="19"/>
  <c r="A191" i="19" s="1"/>
  <c r="V191" i="19"/>
  <c r="U191" i="19"/>
  <c r="P191" i="19"/>
  <c r="C191" i="19" s="1"/>
  <c r="F191" i="19"/>
  <c r="AC190" i="19"/>
  <c r="AB190" i="19"/>
  <c r="W190" i="19"/>
  <c r="A190" i="19" s="1"/>
  <c r="V190" i="19"/>
  <c r="U190" i="19"/>
  <c r="P190" i="19"/>
  <c r="AF190" i="19" s="1"/>
  <c r="F190" i="19"/>
  <c r="AC189" i="19"/>
  <c r="AB189" i="19"/>
  <c r="W189" i="19"/>
  <c r="A189" i="19" s="1"/>
  <c r="V189" i="19"/>
  <c r="U189" i="19"/>
  <c r="P189" i="19"/>
  <c r="F189" i="19"/>
  <c r="AC188" i="19"/>
  <c r="AB188" i="19"/>
  <c r="W188" i="19"/>
  <c r="A188" i="19" s="1"/>
  <c r="V188" i="19"/>
  <c r="U188" i="19"/>
  <c r="P188" i="19"/>
  <c r="C188" i="19" s="1"/>
  <c r="F188" i="19"/>
  <c r="AC187" i="19"/>
  <c r="AB187" i="19"/>
  <c r="W187" i="19"/>
  <c r="A187" i="19" s="1"/>
  <c r="V187" i="19"/>
  <c r="U187" i="19"/>
  <c r="P187" i="19"/>
  <c r="C187" i="19" s="1"/>
  <c r="F187" i="19"/>
  <c r="AC186" i="19"/>
  <c r="AB186" i="19"/>
  <c r="W186" i="19"/>
  <c r="A186" i="19" s="1"/>
  <c r="V186" i="19"/>
  <c r="U186" i="19"/>
  <c r="P186" i="19"/>
  <c r="AG186" i="19" s="1"/>
  <c r="F186" i="19"/>
  <c r="AC185" i="19"/>
  <c r="AB185" i="19"/>
  <c r="W185" i="19"/>
  <c r="A185" i="19" s="1"/>
  <c r="V185" i="19"/>
  <c r="U185" i="19"/>
  <c r="P185" i="19"/>
  <c r="X185" i="19" s="1"/>
  <c r="F185" i="19"/>
  <c r="AC184" i="19"/>
  <c r="AB184" i="19"/>
  <c r="W184" i="19"/>
  <c r="A184" i="19" s="1"/>
  <c r="V184" i="19"/>
  <c r="U184" i="19"/>
  <c r="P184" i="19"/>
  <c r="C184" i="19" s="1"/>
  <c r="F184" i="19"/>
  <c r="AC183" i="19"/>
  <c r="AB183" i="19"/>
  <c r="W183" i="19"/>
  <c r="A183" i="19" s="1"/>
  <c r="V183" i="19"/>
  <c r="U183" i="19"/>
  <c r="P183" i="19"/>
  <c r="AG183" i="19" s="1"/>
  <c r="F183" i="19"/>
  <c r="AC182" i="19"/>
  <c r="AB182" i="19"/>
  <c r="W182" i="19"/>
  <c r="A182" i="19" s="1"/>
  <c r="V182" i="19"/>
  <c r="U182" i="19"/>
  <c r="P182" i="19"/>
  <c r="AG182" i="19" s="1"/>
  <c r="F182" i="19"/>
  <c r="AC181" i="19"/>
  <c r="AB181" i="19"/>
  <c r="W181" i="19"/>
  <c r="A181" i="19" s="1"/>
  <c r="V181" i="19"/>
  <c r="U181" i="19"/>
  <c r="P181" i="19"/>
  <c r="AG181" i="19" s="1"/>
  <c r="F181" i="19"/>
  <c r="AC180" i="19"/>
  <c r="AB180" i="19"/>
  <c r="W180" i="19"/>
  <c r="A180" i="19" s="1"/>
  <c r="V180" i="19"/>
  <c r="U180" i="19"/>
  <c r="P180" i="19"/>
  <c r="C180" i="19" s="1"/>
  <c r="F180" i="19"/>
  <c r="AC179" i="19"/>
  <c r="AB179" i="19"/>
  <c r="W179" i="19"/>
  <c r="A179" i="19" s="1"/>
  <c r="V179" i="19"/>
  <c r="U179" i="19"/>
  <c r="P179" i="19"/>
  <c r="Z179" i="19" s="1"/>
  <c r="F179" i="19"/>
  <c r="AC178" i="19"/>
  <c r="AB178" i="19"/>
  <c r="W178" i="19"/>
  <c r="A178" i="19" s="1"/>
  <c r="V178" i="19"/>
  <c r="U178" i="19"/>
  <c r="P178" i="19"/>
  <c r="C178" i="19" s="1"/>
  <c r="F178" i="19"/>
  <c r="AC177" i="19"/>
  <c r="AB177" i="19"/>
  <c r="W177" i="19"/>
  <c r="A177" i="19" s="1"/>
  <c r="V177" i="19"/>
  <c r="U177" i="19"/>
  <c r="P177" i="19"/>
  <c r="C177" i="19" s="1"/>
  <c r="F177" i="19"/>
  <c r="AC176" i="19"/>
  <c r="AB176" i="19"/>
  <c r="W176" i="19"/>
  <c r="A176" i="19" s="1"/>
  <c r="V176" i="19"/>
  <c r="U176" i="19"/>
  <c r="P176" i="19"/>
  <c r="C176" i="19" s="1"/>
  <c r="F176" i="19"/>
  <c r="AC175" i="19"/>
  <c r="AB175" i="19"/>
  <c r="W175" i="19"/>
  <c r="A175" i="19" s="1"/>
  <c r="V175" i="19"/>
  <c r="U175" i="19"/>
  <c r="P175" i="19"/>
  <c r="X175" i="19" s="1"/>
  <c r="F175" i="19"/>
  <c r="AC174" i="19"/>
  <c r="AB174" i="19"/>
  <c r="W174" i="19"/>
  <c r="A174" i="19" s="1"/>
  <c r="V174" i="19"/>
  <c r="U174" i="19"/>
  <c r="P174" i="19"/>
  <c r="C174" i="19" s="1"/>
  <c r="F174" i="19"/>
  <c r="AC173" i="19"/>
  <c r="AB173" i="19"/>
  <c r="W173" i="19"/>
  <c r="A173" i="19" s="1"/>
  <c r="V173" i="19"/>
  <c r="U173" i="19"/>
  <c r="P173" i="19"/>
  <c r="AG173" i="19" s="1"/>
  <c r="F173" i="19"/>
  <c r="AC172" i="19"/>
  <c r="AB172" i="19"/>
  <c r="W172" i="19"/>
  <c r="A172" i="19" s="1"/>
  <c r="V172" i="19"/>
  <c r="U172" i="19"/>
  <c r="P172" i="19"/>
  <c r="F172" i="19"/>
  <c r="AC171" i="19"/>
  <c r="AB171" i="19"/>
  <c r="W171" i="19"/>
  <c r="A171" i="19" s="1"/>
  <c r="V171" i="19"/>
  <c r="U171" i="19"/>
  <c r="P171" i="19"/>
  <c r="C171" i="19" s="1"/>
  <c r="F171" i="19"/>
  <c r="AC170" i="19"/>
  <c r="AB170" i="19"/>
  <c r="W170" i="19"/>
  <c r="A170" i="19" s="1"/>
  <c r="V170" i="19"/>
  <c r="U170" i="19"/>
  <c r="P170" i="19"/>
  <c r="AF170" i="19" s="1"/>
  <c r="F170" i="19"/>
  <c r="AC169" i="19"/>
  <c r="AB169" i="19"/>
  <c r="W169" i="19"/>
  <c r="A169" i="19" s="1"/>
  <c r="V169" i="19"/>
  <c r="U169" i="19"/>
  <c r="P169" i="19"/>
  <c r="Y169" i="19" s="1"/>
  <c r="F169" i="19"/>
  <c r="AC168" i="19"/>
  <c r="AB168" i="19"/>
  <c r="W168" i="19"/>
  <c r="A168" i="19" s="1"/>
  <c r="V168" i="19"/>
  <c r="U168" i="19"/>
  <c r="P168" i="19"/>
  <c r="AG168" i="19" s="1"/>
  <c r="F168" i="19"/>
  <c r="AC167" i="19"/>
  <c r="AB167" i="19"/>
  <c r="W167" i="19"/>
  <c r="A167" i="19" s="1"/>
  <c r="V167" i="19"/>
  <c r="U167" i="19"/>
  <c r="P167" i="19"/>
  <c r="Z167" i="19" s="1"/>
  <c r="F167" i="19"/>
  <c r="AC166" i="19"/>
  <c r="AB166" i="19"/>
  <c r="W166" i="19"/>
  <c r="A166" i="19" s="1"/>
  <c r="V166" i="19"/>
  <c r="U166" i="19"/>
  <c r="P166" i="19"/>
  <c r="C166" i="19" s="1"/>
  <c r="F166" i="19"/>
  <c r="AC165" i="19"/>
  <c r="AB165" i="19"/>
  <c r="W165" i="19"/>
  <c r="A165" i="19" s="1"/>
  <c r="V165" i="19"/>
  <c r="U165" i="19"/>
  <c r="P165" i="19"/>
  <c r="AF165" i="19" s="1"/>
  <c r="F165" i="19"/>
  <c r="AC164" i="19"/>
  <c r="AB164" i="19"/>
  <c r="W164" i="19"/>
  <c r="A164" i="19" s="1"/>
  <c r="V164" i="19"/>
  <c r="U164" i="19"/>
  <c r="P164" i="19"/>
  <c r="F164" i="19"/>
  <c r="AC163" i="19"/>
  <c r="AB163" i="19"/>
  <c r="W163" i="19"/>
  <c r="A163" i="19" s="1"/>
  <c r="V163" i="19"/>
  <c r="U163" i="19"/>
  <c r="P163" i="19"/>
  <c r="AG163" i="19" s="1"/>
  <c r="F163" i="19"/>
  <c r="AC162" i="19"/>
  <c r="AB162" i="19"/>
  <c r="X162" i="19"/>
  <c r="W162" i="19"/>
  <c r="A162" i="19" s="1"/>
  <c r="V162" i="19"/>
  <c r="U162" i="19"/>
  <c r="P162" i="19"/>
  <c r="AG162" i="19" s="1"/>
  <c r="F162" i="19"/>
  <c r="C162" i="19"/>
  <c r="AC161" i="19"/>
  <c r="AB161" i="19"/>
  <c r="W161" i="19"/>
  <c r="A161" i="19" s="1"/>
  <c r="V161" i="19"/>
  <c r="U161" i="19"/>
  <c r="P161" i="19"/>
  <c r="F161" i="19"/>
  <c r="AC160" i="19"/>
  <c r="AB160" i="19"/>
  <c r="W160" i="19"/>
  <c r="A160" i="19" s="1"/>
  <c r="V160" i="19"/>
  <c r="U160" i="19"/>
  <c r="P160" i="19"/>
  <c r="AG160" i="19" s="1"/>
  <c r="F160" i="19"/>
  <c r="AC159" i="19"/>
  <c r="AB159" i="19"/>
  <c r="W159" i="19"/>
  <c r="A159" i="19" s="1"/>
  <c r="V159" i="19"/>
  <c r="U159" i="19"/>
  <c r="P159" i="19"/>
  <c r="F159" i="19"/>
  <c r="AC158" i="19"/>
  <c r="AB158" i="19"/>
  <c r="W158" i="19"/>
  <c r="A158" i="19" s="1"/>
  <c r="V158" i="19"/>
  <c r="U158" i="19"/>
  <c r="P158" i="19"/>
  <c r="AF158" i="19" s="1"/>
  <c r="F158" i="19"/>
  <c r="AC157" i="19"/>
  <c r="AB157" i="19"/>
  <c r="W157" i="19"/>
  <c r="A157" i="19" s="1"/>
  <c r="V157" i="19"/>
  <c r="U157" i="19"/>
  <c r="P157" i="19"/>
  <c r="AG157" i="19" s="1"/>
  <c r="F157" i="19"/>
  <c r="AC156" i="19"/>
  <c r="AB156" i="19"/>
  <c r="W156" i="19"/>
  <c r="A156" i="19" s="1"/>
  <c r="V156" i="19"/>
  <c r="U156" i="19"/>
  <c r="P156" i="19"/>
  <c r="AG156" i="19" s="1"/>
  <c r="F156" i="19"/>
  <c r="AC155" i="19"/>
  <c r="AB155" i="19"/>
  <c r="Y155" i="19"/>
  <c r="W155" i="19"/>
  <c r="A155" i="19" s="1"/>
  <c r="V155" i="19"/>
  <c r="U155" i="19"/>
  <c r="P155" i="19"/>
  <c r="Z155" i="19" s="1"/>
  <c r="F155" i="19"/>
  <c r="AC154" i="19"/>
  <c r="AB154" i="19"/>
  <c r="W154" i="19"/>
  <c r="A154" i="19" s="1"/>
  <c r="V154" i="19"/>
  <c r="U154" i="19"/>
  <c r="P154" i="19"/>
  <c r="C154" i="19" s="1"/>
  <c r="F154" i="19"/>
  <c r="AC153" i="19"/>
  <c r="AB153" i="19"/>
  <c r="W153" i="19"/>
  <c r="A153" i="19" s="1"/>
  <c r="V153" i="19"/>
  <c r="U153" i="19"/>
  <c r="P153" i="19"/>
  <c r="AG153" i="19" s="1"/>
  <c r="F153" i="19"/>
  <c r="AC152" i="19"/>
  <c r="AB152" i="19"/>
  <c r="W152" i="19"/>
  <c r="A152" i="19" s="1"/>
  <c r="V152" i="19"/>
  <c r="U152" i="19"/>
  <c r="P152" i="19"/>
  <c r="Z152" i="19" s="1"/>
  <c r="F152" i="19"/>
  <c r="AC151" i="19"/>
  <c r="AB151" i="19"/>
  <c r="Z151" i="19"/>
  <c r="X151" i="19"/>
  <c r="W151" i="19"/>
  <c r="A151" i="19" s="1"/>
  <c r="V151" i="19"/>
  <c r="U151" i="19"/>
  <c r="P151" i="19"/>
  <c r="AA151" i="19" s="1"/>
  <c r="F151" i="19"/>
  <c r="C151" i="19"/>
  <c r="AC150" i="19"/>
  <c r="AB150" i="19"/>
  <c r="W150" i="19"/>
  <c r="A150" i="19" s="1"/>
  <c r="V150" i="19"/>
  <c r="U150" i="19"/>
  <c r="P150" i="19"/>
  <c r="Z150" i="19" s="1"/>
  <c r="F150" i="19"/>
  <c r="AC149" i="19"/>
  <c r="AB149" i="19"/>
  <c r="W149" i="19"/>
  <c r="A149" i="19" s="1"/>
  <c r="V149" i="19"/>
  <c r="U149" i="19"/>
  <c r="P149" i="19"/>
  <c r="C149" i="19" s="1"/>
  <c r="F149" i="19"/>
  <c r="AC148" i="19"/>
  <c r="AB148" i="19"/>
  <c r="W148" i="19"/>
  <c r="A148" i="19" s="1"/>
  <c r="V148" i="19"/>
  <c r="U148" i="19"/>
  <c r="P148" i="19"/>
  <c r="F148" i="19"/>
  <c r="AC147" i="19"/>
  <c r="AB147" i="19"/>
  <c r="W147" i="19"/>
  <c r="A147" i="19" s="1"/>
  <c r="V147" i="19"/>
  <c r="U147" i="19"/>
  <c r="P147" i="19"/>
  <c r="AF147" i="19" s="1"/>
  <c r="F147" i="19"/>
  <c r="AC146" i="19"/>
  <c r="AB146" i="19"/>
  <c r="W146" i="19"/>
  <c r="A146" i="19" s="1"/>
  <c r="V146" i="19"/>
  <c r="U146" i="19"/>
  <c r="P146" i="19"/>
  <c r="F146" i="19"/>
  <c r="AC145" i="19"/>
  <c r="AB145" i="19"/>
  <c r="W145" i="19"/>
  <c r="A145" i="19" s="1"/>
  <c r="V145" i="19"/>
  <c r="U145" i="19"/>
  <c r="P145" i="19"/>
  <c r="F145" i="19"/>
  <c r="AC144" i="19"/>
  <c r="AB144" i="19"/>
  <c r="W144" i="19"/>
  <c r="A144" i="19" s="1"/>
  <c r="V144" i="19"/>
  <c r="U144" i="19"/>
  <c r="P144" i="19"/>
  <c r="AA144" i="19" s="1"/>
  <c r="F144" i="19"/>
  <c r="AC143" i="19"/>
  <c r="AB143" i="19"/>
  <c r="W143" i="19"/>
  <c r="A143" i="19" s="1"/>
  <c r="V143" i="19"/>
  <c r="U143" i="19"/>
  <c r="P143" i="19"/>
  <c r="Y143" i="19" s="1"/>
  <c r="F143" i="19"/>
  <c r="AC142" i="19"/>
  <c r="AB142" i="19"/>
  <c r="W142" i="19"/>
  <c r="A142" i="19" s="1"/>
  <c r="V142" i="19"/>
  <c r="U142" i="19"/>
  <c r="P142" i="19"/>
  <c r="C142" i="19" s="1"/>
  <c r="F142" i="19"/>
  <c r="AC141" i="19"/>
  <c r="AB141" i="19"/>
  <c r="W141" i="19"/>
  <c r="A141" i="19" s="1"/>
  <c r="V141" i="19"/>
  <c r="U141" i="19"/>
  <c r="P141" i="19"/>
  <c r="F141" i="19"/>
  <c r="AC140" i="19"/>
  <c r="AB140" i="19"/>
  <c r="W140" i="19"/>
  <c r="A140" i="19" s="1"/>
  <c r="V140" i="19"/>
  <c r="U140" i="19"/>
  <c r="P140" i="19"/>
  <c r="F140" i="19"/>
  <c r="AC139" i="19"/>
  <c r="AB139" i="19"/>
  <c r="W139" i="19"/>
  <c r="A139" i="19" s="1"/>
  <c r="V139" i="19"/>
  <c r="U139" i="19"/>
  <c r="P139" i="19"/>
  <c r="AF139" i="19" s="1"/>
  <c r="F139" i="19"/>
  <c r="AC138" i="19"/>
  <c r="AB138" i="19"/>
  <c r="W138" i="19"/>
  <c r="A138" i="19" s="1"/>
  <c r="V138" i="19"/>
  <c r="U138" i="19"/>
  <c r="P138" i="19"/>
  <c r="X138" i="19" s="1"/>
  <c r="F138" i="19"/>
  <c r="AC137" i="19"/>
  <c r="AB137" i="19"/>
  <c r="W137" i="19"/>
  <c r="A137" i="19" s="1"/>
  <c r="V137" i="19"/>
  <c r="U137" i="19"/>
  <c r="P137" i="19"/>
  <c r="AA137" i="19" s="1"/>
  <c r="F137" i="19"/>
  <c r="AC136" i="19"/>
  <c r="AB136" i="19"/>
  <c r="W136" i="19"/>
  <c r="A136" i="19" s="1"/>
  <c r="V136" i="19"/>
  <c r="U136" i="19"/>
  <c r="P136" i="19"/>
  <c r="AF136" i="19" s="1"/>
  <c r="F136" i="19"/>
  <c r="AC135" i="19"/>
  <c r="AB135" i="19"/>
  <c r="W135" i="19"/>
  <c r="V135" i="19"/>
  <c r="U135" i="19"/>
  <c r="P135" i="19"/>
  <c r="X135" i="19" s="1"/>
  <c r="F135" i="19"/>
  <c r="A135" i="19"/>
  <c r="AF134" i="19"/>
  <c r="AC134" i="19"/>
  <c r="AB134" i="19"/>
  <c r="W134" i="19"/>
  <c r="A134" i="19" s="1"/>
  <c r="V134" i="19"/>
  <c r="U134" i="19"/>
  <c r="P134" i="19"/>
  <c r="C134" i="19" s="1"/>
  <c r="F134" i="19"/>
  <c r="AF133" i="19"/>
  <c r="AC133" i="19"/>
  <c r="AB133" i="19"/>
  <c r="W133" i="19"/>
  <c r="A133" i="19" s="1"/>
  <c r="V133" i="19"/>
  <c r="U133" i="19"/>
  <c r="P133" i="19"/>
  <c r="AG133" i="19" s="1"/>
  <c r="F133" i="19"/>
  <c r="AC132" i="19"/>
  <c r="AB132" i="19"/>
  <c r="W132" i="19"/>
  <c r="V132" i="19"/>
  <c r="U132" i="19"/>
  <c r="P132" i="19"/>
  <c r="Z132" i="19" s="1"/>
  <c r="F132" i="19"/>
  <c r="A132" i="19"/>
  <c r="AC131" i="19"/>
  <c r="AB131" i="19"/>
  <c r="W131" i="19"/>
  <c r="A131" i="19" s="1"/>
  <c r="V131" i="19"/>
  <c r="U131" i="19"/>
  <c r="P131" i="19"/>
  <c r="AA131" i="19" s="1"/>
  <c r="F131" i="19"/>
  <c r="AC130" i="19"/>
  <c r="AB130" i="19"/>
  <c r="W130" i="19"/>
  <c r="A130" i="19" s="1"/>
  <c r="V130" i="19"/>
  <c r="U130" i="19"/>
  <c r="P130" i="19"/>
  <c r="C130" i="19" s="1"/>
  <c r="F130" i="19"/>
  <c r="AC129" i="19"/>
  <c r="AB129" i="19"/>
  <c r="W129" i="19"/>
  <c r="A129" i="19" s="1"/>
  <c r="V129" i="19"/>
  <c r="U129" i="19"/>
  <c r="P129" i="19"/>
  <c r="AG129" i="19" s="1"/>
  <c r="F129" i="19"/>
  <c r="AC128" i="19"/>
  <c r="AB128" i="19"/>
  <c r="W128" i="19"/>
  <c r="V128" i="19"/>
  <c r="U128" i="19"/>
  <c r="P128" i="19"/>
  <c r="AF128" i="19" s="1"/>
  <c r="F128" i="19"/>
  <c r="A128" i="19"/>
  <c r="AC127" i="19"/>
  <c r="AB127" i="19"/>
  <c r="W127" i="19"/>
  <c r="V127" i="19"/>
  <c r="U127" i="19"/>
  <c r="P127" i="19"/>
  <c r="C127" i="19" s="1"/>
  <c r="F127" i="19"/>
  <c r="A127" i="19"/>
  <c r="AC126" i="19"/>
  <c r="AB126" i="19"/>
  <c r="W126" i="19"/>
  <c r="V126" i="19"/>
  <c r="U126" i="19"/>
  <c r="P126" i="19"/>
  <c r="AG126" i="19" s="1"/>
  <c r="F126" i="19"/>
  <c r="A126" i="19"/>
  <c r="AC125" i="19"/>
  <c r="AB125" i="19"/>
  <c r="W125" i="19"/>
  <c r="A125" i="19" s="1"/>
  <c r="V125" i="19"/>
  <c r="U125" i="19"/>
  <c r="P125" i="19"/>
  <c r="Z125" i="19" s="1"/>
  <c r="F125" i="19"/>
  <c r="AC124" i="19"/>
  <c r="AB124" i="19"/>
  <c r="W124" i="19"/>
  <c r="A124" i="19" s="1"/>
  <c r="V124" i="19"/>
  <c r="U124" i="19"/>
  <c r="P124" i="19"/>
  <c r="AA124" i="19" s="1"/>
  <c r="F124" i="19"/>
  <c r="AC123" i="19"/>
  <c r="AB123" i="19"/>
  <c r="W123" i="19"/>
  <c r="A123" i="19" s="1"/>
  <c r="V123" i="19"/>
  <c r="U123" i="19"/>
  <c r="P123" i="19"/>
  <c r="F123" i="19"/>
  <c r="AC122" i="19"/>
  <c r="AB122" i="19"/>
  <c r="W122" i="19"/>
  <c r="A122" i="19" s="1"/>
  <c r="V122" i="19"/>
  <c r="U122" i="19"/>
  <c r="P122" i="19"/>
  <c r="AF122" i="19" s="1"/>
  <c r="F122" i="19"/>
  <c r="AC121" i="19"/>
  <c r="AB121" i="19"/>
  <c r="Z121" i="19"/>
  <c r="W121" i="19"/>
  <c r="A121" i="19" s="1"/>
  <c r="V121" i="19"/>
  <c r="U121" i="19"/>
  <c r="P121" i="19"/>
  <c r="AF121" i="19" s="1"/>
  <c r="F121" i="19"/>
  <c r="AC120" i="19"/>
  <c r="AB120" i="19"/>
  <c r="W120" i="19"/>
  <c r="V120" i="19"/>
  <c r="U120" i="19"/>
  <c r="P120" i="19"/>
  <c r="AF120" i="19" s="1"/>
  <c r="F120" i="19"/>
  <c r="A120" i="19"/>
  <c r="AG119" i="19"/>
  <c r="AC119" i="19"/>
  <c r="AB119" i="19"/>
  <c r="Z119" i="19"/>
  <c r="Y119" i="19"/>
  <c r="X119" i="19"/>
  <c r="W119" i="19"/>
  <c r="A119" i="19" s="1"/>
  <c r="V119" i="19"/>
  <c r="U119" i="19"/>
  <c r="P119" i="19"/>
  <c r="AF119" i="19" s="1"/>
  <c r="F119" i="19"/>
  <c r="C119" i="19"/>
  <c r="AC118" i="19"/>
  <c r="AB118" i="19"/>
  <c r="W118" i="19"/>
  <c r="A118" i="19" s="1"/>
  <c r="V118" i="19"/>
  <c r="U118" i="19"/>
  <c r="P118" i="19"/>
  <c r="C118" i="19" s="1"/>
  <c r="F118" i="19"/>
  <c r="AC117" i="19"/>
  <c r="AB117" i="19"/>
  <c r="W117" i="19"/>
  <c r="A117" i="19" s="1"/>
  <c r="V117" i="19"/>
  <c r="U117" i="19"/>
  <c r="P117" i="19"/>
  <c r="C117" i="19" s="1"/>
  <c r="F117" i="19"/>
  <c r="AC116" i="19"/>
  <c r="AB116" i="19"/>
  <c r="W116" i="19"/>
  <c r="A116" i="19" s="1"/>
  <c r="V116" i="19"/>
  <c r="U116" i="19"/>
  <c r="P116" i="19"/>
  <c r="AF116" i="19" s="1"/>
  <c r="F116" i="19"/>
  <c r="AC115" i="19"/>
  <c r="AB115" i="19"/>
  <c r="W115" i="19"/>
  <c r="A115" i="19" s="1"/>
  <c r="V115" i="19"/>
  <c r="U115" i="19"/>
  <c r="P115" i="19"/>
  <c r="C115" i="19" s="1"/>
  <c r="F115" i="19"/>
  <c r="AG114" i="19"/>
  <c r="AC114" i="19"/>
  <c r="AB114" i="19"/>
  <c r="W114" i="19"/>
  <c r="V114" i="19"/>
  <c r="U114" i="19"/>
  <c r="P114" i="19"/>
  <c r="Y114" i="19" s="1"/>
  <c r="F114" i="19"/>
  <c r="A114" i="19"/>
  <c r="AC113" i="19"/>
  <c r="AB113" i="19"/>
  <c r="W113" i="19"/>
  <c r="A113" i="19" s="1"/>
  <c r="V113" i="19"/>
  <c r="U113" i="19"/>
  <c r="P113" i="19"/>
  <c r="F113" i="19"/>
  <c r="AC112" i="19"/>
  <c r="AB112" i="19"/>
  <c r="W112" i="19"/>
  <c r="A112" i="19" s="1"/>
  <c r="V112" i="19"/>
  <c r="U112" i="19"/>
  <c r="P112" i="19"/>
  <c r="C112" i="19" s="1"/>
  <c r="F112" i="19"/>
  <c r="AC111" i="19"/>
  <c r="AB111" i="19"/>
  <c r="W111" i="19"/>
  <c r="A111" i="19" s="1"/>
  <c r="V111" i="19"/>
  <c r="U111" i="19"/>
  <c r="P111" i="19"/>
  <c r="AF111" i="19" s="1"/>
  <c r="F111" i="19"/>
  <c r="AC110" i="19"/>
  <c r="AB110" i="19"/>
  <c r="X110" i="19"/>
  <c r="W110" i="19"/>
  <c r="V110" i="19"/>
  <c r="U110" i="19"/>
  <c r="P110" i="19"/>
  <c r="F110" i="19"/>
  <c r="A110" i="19"/>
  <c r="AC109" i="19"/>
  <c r="AB109" i="19"/>
  <c r="W109" i="19"/>
  <c r="V109" i="19"/>
  <c r="U109" i="19"/>
  <c r="P109" i="19"/>
  <c r="F109" i="19"/>
  <c r="A109" i="19"/>
  <c r="AC108" i="19"/>
  <c r="AB108" i="19"/>
  <c r="W108" i="19"/>
  <c r="A108" i="19" s="1"/>
  <c r="V108" i="19"/>
  <c r="U108" i="19"/>
  <c r="P108" i="19"/>
  <c r="X108" i="19" s="1"/>
  <c r="F108" i="19"/>
  <c r="AC107" i="19"/>
  <c r="AB107" i="19"/>
  <c r="W107" i="19"/>
  <c r="A107" i="19" s="1"/>
  <c r="V107" i="19"/>
  <c r="U107" i="19"/>
  <c r="P107" i="19"/>
  <c r="Z107" i="19" s="1"/>
  <c r="F107" i="19"/>
  <c r="AC106" i="19"/>
  <c r="AB106" i="19"/>
  <c r="W106" i="19"/>
  <c r="A106" i="19" s="1"/>
  <c r="V106" i="19"/>
  <c r="U106" i="19"/>
  <c r="P106" i="19"/>
  <c r="Z106" i="19" s="1"/>
  <c r="F106" i="19"/>
  <c r="AC105" i="19"/>
  <c r="AB105" i="19"/>
  <c r="W105" i="19"/>
  <c r="A105" i="19" s="1"/>
  <c r="V105" i="19"/>
  <c r="U105" i="19"/>
  <c r="P105" i="19"/>
  <c r="Z105" i="19" s="1"/>
  <c r="F105" i="19"/>
  <c r="AC104" i="19"/>
  <c r="AB104" i="19"/>
  <c r="W104" i="19"/>
  <c r="A104" i="19" s="1"/>
  <c r="V104" i="19"/>
  <c r="U104" i="19"/>
  <c r="P104" i="19"/>
  <c r="AA104" i="19" s="1"/>
  <c r="F104" i="19"/>
  <c r="AC103" i="19"/>
  <c r="AB103" i="19"/>
  <c r="W103" i="19"/>
  <c r="A103" i="19" s="1"/>
  <c r="V103" i="19"/>
  <c r="U103" i="19"/>
  <c r="P103" i="19"/>
  <c r="F103" i="19"/>
  <c r="AC102" i="19"/>
  <c r="AB102" i="19"/>
  <c r="W102" i="19"/>
  <c r="A102" i="19" s="1"/>
  <c r="V102" i="19"/>
  <c r="U102" i="19"/>
  <c r="P102" i="19"/>
  <c r="AF102" i="19" s="1"/>
  <c r="F102" i="19"/>
  <c r="AC101" i="19"/>
  <c r="AB101" i="19"/>
  <c r="W101" i="19"/>
  <c r="A101" i="19" s="1"/>
  <c r="V101" i="19"/>
  <c r="U101" i="19"/>
  <c r="P101" i="19"/>
  <c r="X101" i="19" s="1"/>
  <c r="F101" i="19"/>
  <c r="AC100" i="19"/>
  <c r="AB100" i="19"/>
  <c r="W100" i="19"/>
  <c r="A100" i="19" s="1"/>
  <c r="V100" i="19"/>
  <c r="U100" i="19"/>
  <c r="P100" i="19"/>
  <c r="F100" i="19"/>
  <c r="AC99" i="19"/>
  <c r="AB99" i="19"/>
  <c r="W99" i="19"/>
  <c r="A99" i="19" s="1"/>
  <c r="V99" i="19"/>
  <c r="U99" i="19"/>
  <c r="P99" i="19"/>
  <c r="AA99" i="19" s="1"/>
  <c r="F99" i="19"/>
  <c r="AC98" i="19"/>
  <c r="AB98" i="19"/>
  <c r="W98" i="19"/>
  <c r="A98" i="19" s="1"/>
  <c r="V98" i="19"/>
  <c r="U98" i="19"/>
  <c r="P98" i="19"/>
  <c r="AA98" i="19" s="1"/>
  <c r="F98" i="19"/>
  <c r="AC97" i="19"/>
  <c r="AB97" i="19"/>
  <c r="W97" i="19"/>
  <c r="A97" i="19" s="1"/>
  <c r="V97" i="19"/>
  <c r="U97" i="19"/>
  <c r="P97" i="19"/>
  <c r="F97" i="19"/>
  <c r="AC96" i="19"/>
  <c r="AB96" i="19"/>
  <c r="Z96" i="19"/>
  <c r="W96" i="19"/>
  <c r="A96" i="19" s="1"/>
  <c r="V96" i="19"/>
  <c r="U96" i="19"/>
  <c r="P96" i="19"/>
  <c r="AG96" i="19" s="1"/>
  <c r="F96" i="19"/>
  <c r="AC95" i="19"/>
  <c r="AB95" i="19"/>
  <c r="W95" i="19"/>
  <c r="A95" i="19" s="1"/>
  <c r="V95" i="19"/>
  <c r="U95" i="19"/>
  <c r="P95" i="19"/>
  <c r="Z95" i="19" s="1"/>
  <c r="F95" i="19"/>
  <c r="AC94" i="19"/>
  <c r="AB94" i="19"/>
  <c r="W94" i="19"/>
  <c r="A94" i="19" s="1"/>
  <c r="V94" i="19"/>
  <c r="U94" i="19"/>
  <c r="P94" i="19"/>
  <c r="X94" i="19" s="1"/>
  <c r="F94" i="19"/>
  <c r="AC93" i="19"/>
  <c r="AB93" i="19"/>
  <c r="W93" i="19"/>
  <c r="A93" i="19" s="1"/>
  <c r="V93" i="19"/>
  <c r="U93" i="19"/>
  <c r="P93" i="19"/>
  <c r="AA93" i="19" s="1"/>
  <c r="F93" i="19"/>
  <c r="AC92" i="19"/>
  <c r="AB92" i="19"/>
  <c r="W92" i="19"/>
  <c r="A92" i="19" s="1"/>
  <c r="V92" i="19"/>
  <c r="U92" i="19"/>
  <c r="P92" i="19"/>
  <c r="Y92" i="19" s="1"/>
  <c r="F92" i="19"/>
  <c r="AC91" i="19"/>
  <c r="AB91" i="19"/>
  <c r="W91" i="19"/>
  <c r="V91" i="19"/>
  <c r="U91" i="19"/>
  <c r="P91" i="19"/>
  <c r="Z91" i="19" s="1"/>
  <c r="F91" i="19"/>
  <c r="A91" i="19"/>
  <c r="AC90" i="19"/>
  <c r="AB90" i="19"/>
  <c r="W90" i="19"/>
  <c r="A90" i="19" s="1"/>
  <c r="V90" i="19"/>
  <c r="U90" i="19"/>
  <c r="P90" i="19"/>
  <c r="Y90" i="19" s="1"/>
  <c r="F90" i="19"/>
  <c r="AC89" i="19"/>
  <c r="AB89" i="19"/>
  <c r="W89" i="19"/>
  <c r="A89" i="19" s="1"/>
  <c r="V89" i="19"/>
  <c r="U89" i="19"/>
  <c r="P89" i="19"/>
  <c r="Z89" i="19" s="1"/>
  <c r="F89" i="19"/>
  <c r="AC88" i="19"/>
  <c r="AB88" i="19"/>
  <c r="W88" i="19"/>
  <c r="A88" i="19" s="1"/>
  <c r="V88" i="19"/>
  <c r="U88" i="19"/>
  <c r="P88" i="19"/>
  <c r="Z88" i="19" s="1"/>
  <c r="F88" i="19"/>
  <c r="AC87" i="19"/>
  <c r="AB87" i="19"/>
  <c r="W87" i="19"/>
  <c r="A87" i="19" s="1"/>
  <c r="V87" i="19"/>
  <c r="U87" i="19"/>
  <c r="P87" i="19"/>
  <c r="C87" i="19" s="1"/>
  <c r="F87" i="19"/>
  <c r="AC86" i="19"/>
  <c r="AB86" i="19"/>
  <c r="W86" i="19"/>
  <c r="A86" i="19" s="1"/>
  <c r="V86" i="19"/>
  <c r="U86" i="19"/>
  <c r="P86" i="19"/>
  <c r="AA86" i="19" s="1"/>
  <c r="F86" i="19"/>
  <c r="AC85" i="19"/>
  <c r="AB85" i="19"/>
  <c r="W85" i="19"/>
  <c r="A85" i="19" s="1"/>
  <c r="V85" i="19"/>
  <c r="U85" i="19"/>
  <c r="P85" i="19"/>
  <c r="AA85" i="19" s="1"/>
  <c r="F85" i="19"/>
  <c r="AC84" i="19"/>
  <c r="AB84" i="19"/>
  <c r="W84" i="19"/>
  <c r="A84" i="19" s="1"/>
  <c r="V84" i="19"/>
  <c r="U84" i="19"/>
  <c r="P84" i="19"/>
  <c r="Z84" i="19" s="1"/>
  <c r="F84" i="19"/>
  <c r="AC83" i="19"/>
  <c r="AB83" i="19"/>
  <c r="W83" i="19"/>
  <c r="A83" i="19" s="1"/>
  <c r="V83" i="19"/>
  <c r="U83" i="19"/>
  <c r="P83" i="19"/>
  <c r="AA83" i="19" s="1"/>
  <c r="F83" i="19"/>
  <c r="AC82" i="19"/>
  <c r="AB82" i="19"/>
  <c r="W82" i="19"/>
  <c r="A82" i="19" s="1"/>
  <c r="V82" i="19"/>
  <c r="U82" i="19"/>
  <c r="P82" i="19"/>
  <c r="AF82" i="19" s="1"/>
  <c r="F82" i="19"/>
  <c r="AC81" i="19"/>
  <c r="AB81" i="19"/>
  <c r="W81" i="19"/>
  <c r="A81" i="19" s="1"/>
  <c r="V81" i="19"/>
  <c r="U81" i="19"/>
  <c r="P81" i="19"/>
  <c r="C81" i="19" s="1"/>
  <c r="F81" i="19"/>
  <c r="AC80" i="19"/>
  <c r="AB80" i="19"/>
  <c r="W80" i="19"/>
  <c r="A80" i="19" s="1"/>
  <c r="V80" i="19"/>
  <c r="U80" i="19"/>
  <c r="P80" i="19"/>
  <c r="AG80" i="19" s="1"/>
  <c r="F80" i="19"/>
  <c r="AC79" i="19"/>
  <c r="AB79" i="19"/>
  <c r="W79" i="19"/>
  <c r="A79" i="19" s="1"/>
  <c r="V79" i="19"/>
  <c r="U79" i="19"/>
  <c r="P79" i="19"/>
  <c r="C79" i="19" s="1"/>
  <c r="F79" i="19"/>
  <c r="AC78" i="19"/>
  <c r="AB78" i="19"/>
  <c r="W78" i="19"/>
  <c r="A78" i="19" s="1"/>
  <c r="V78" i="19"/>
  <c r="U78" i="19"/>
  <c r="P78" i="19"/>
  <c r="X78" i="19" s="1"/>
  <c r="F78" i="19"/>
  <c r="AC77" i="19"/>
  <c r="AB77" i="19"/>
  <c r="W77" i="19"/>
  <c r="A77" i="19" s="1"/>
  <c r="V77" i="19"/>
  <c r="U77" i="19"/>
  <c r="P77" i="19"/>
  <c r="AG77" i="19" s="1"/>
  <c r="F77" i="19"/>
  <c r="AC76" i="19"/>
  <c r="AB76" i="19"/>
  <c r="W76" i="19"/>
  <c r="V76" i="19"/>
  <c r="U76" i="19"/>
  <c r="P76" i="19"/>
  <c r="C76" i="19" s="1"/>
  <c r="F76" i="19"/>
  <c r="A76" i="19"/>
  <c r="AC75" i="19"/>
  <c r="AB75" i="19"/>
  <c r="W75" i="19"/>
  <c r="V75" i="19"/>
  <c r="U75" i="19"/>
  <c r="P75" i="19"/>
  <c r="AA75" i="19" s="1"/>
  <c r="F75" i="19"/>
  <c r="A75" i="19"/>
  <c r="AC74" i="19"/>
  <c r="AB74" i="19"/>
  <c r="W74" i="19"/>
  <c r="A74" i="19" s="1"/>
  <c r="V74" i="19"/>
  <c r="U74" i="19"/>
  <c r="P74" i="19"/>
  <c r="AF74" i="19" s="1"/>
  <c r="F74" i="19"/>
  <c r="AC73" i="19"/>
  <c r="AB73" i="19"/>
  <c r="W73" i="19"/>
  <c r="A73" i="19" s="1"/>
  <c r="V73" i="19"/>
  <c r="U73" i="19"/>
  <c r="P73" i="19"/>
  <c r="X73" i="19" s="1"/>
  <c r="F73" i="19"/>
  <c r="AC72" i="19"/>
  <c r="AB72" i="19"/>
  <c r="W72" i="19"/>
  <c r="A72" i="19" s="1"/>
  <c r="V72" i="19"/>
  <c r="U72" i="19"/>
  <c r="P72" i="19"/>
  <c r="C72" i="19" s="1"/>
  <c r="F72" i="19"/>
  <c r="AC71" i="19"/>
  <c r="AB71" i="19"/>
  <c r="W71" i="19"/>
  <c r="A71" i="19" s="1"/>
  <c r="V71" i="19"/>
  <c r="U71" i="19"/>
  <c r="P71" i="19"/>
  <c r="AA71" i="19" s="1"/>
  <c r="F71" i="19"/>
  <c r="AG70" i="19"/>
  <c r="AC70" i="19"/>
  <c r="AB70" i="19"/>
  <c r="W70" i="19"/>
  <c r="A70" i="19" s="1"/>
  <c r="V70" i="19"/>
  <c r="U70" i="19"/>
  <c r="P70" i="19"/>
  <c r="Y70" i="19" s="1"/>
  <c r="F70" i="19"/>
  <c r="AC69" i="19"/>
  <c r="AB69" i="19"/>
  <c r="W69" i="19"/>
  <c r="A69" i="19" s="1"/>
  <c r="V69" i="19"/>
  <c r="U69" i="19"/>
  <c r="P69" i="19"/>
  <c r="Z69" i="19" s="1"/>
  <c r="F69" i="19"/>
  <c r="AC68" i="19"/>
  <c r="AB68" i="19"/>
  <c r="W68" i="19"/>
  <c r="A68" i="19" s="1"/>
  <c r="V68" i="19"/>
  <c r="U68" i="19"/>
  <c r="P68" i="19"/>
  <c r="AA68" i="19" s="1"/>
  <c r="F68" i="19"/>
  <c r="AC67" i="19"/>
  <c r="AB67" i="19"/>
  <c r="W67" i="19"/>
  <c r="A67" i="19" s="1"/>
  <c r="V67" i="19"/>
  <c r="U67" i="19"/>
  <c r="P67" i="19"/>
  <c r="Y67" i="19" s="1"/>
  <c r="F67" i="19"/>
  <c r="AC66" i="19"/>
  <c r="AB66" i="19"/>
  <c r="W66" i="19"/>
  <c r="A66" i="19" s="1"/>
  <c r="V66" i="19"/>
  <c r="U66" i="19"/>
  <c r="P66" i="19"/>
  <c r="C66" i="19" s="1"/>
  <c r="F66" i="19"/>
  <c r="AC65" i="19"/>
  <c r="AB65" i="19"/>
  <c r="W65" i="19"/>
  <c r="A65" i="19" s="1"/>
  <c r="V65" i="19"/>
  <c r="U65" i="19"/>
  <c r="P65" i="19"/>
  <c r="AA65" i="19" s="1"/>
  <c r="F65" i="19"/>
  <c r="AC64" i="19"/>
  <c r="AB64" i="19"/>
  <c r="W64" i="19"/>
  <c r="A64" i="19" s="1"/>
  <c r="V64" i="19"/>
  <c r="U64" i="19"/>
  <c r="P64" i="19"/>
  <c r="AA64" i="19" s="1"/>
  <c r="F64" i="19"/>
  <c r="AC63" i="19"/>
  <c r="AB63" i="19"/>
  <c r="W63" i="19"/>
  <c r="A63" i="19" s="1"/>
  <c r="V63" i="19"/>
  <c r="U63" i="19"/>
  <c r="P63" i="19"/>
  <c r="F63" i="19"/>
  <c r="AC62" i="19"/>
  <c r="AB62" i="19"/>
  <c r="W62" i="19"/>
  <c r="A62" i="19" s="1"/>
  <c r="V62" i="19"/>
  <c r="U62" i="19"/>
  <c r="P62" i="19"/>
  <c r="F62" i="19"/>
  <c r="AC61" i="19"/>
  <c r="AB61" i="19"/>
  <c r="W61" i="19"/>
  <c r="A61" i="19" s="1"/>
  <c r="V61" i="19"/>
  <c r="U61" i="19"/>
  <c r="P61" i="19"/>
  <c r="C61" i="19" s="1"/>
  <c r="F61" i="19"/>
  <c r="AC60" i="19"/>
  <c r="AB60" i="19"/>
  <c r="W60" i="19"/>
  <c r="V60" i="19"/>
  <c r="U60" i="19"/>
  <c r="P60" i="19"/>
  <c r="F60" i="19"/>
  <c r="A60" i="19"/>
  <c r="AC59" i="19"/>
  <c r="AB59" i="19"/>
  <c r="W59" i="19"/>
  <c r="V59" i="19"/>
  <c r="U59" i="19"/>
  <c r="P59" i="19"/>
  <c r="F59" i="19"/>
  <c r="A59" i="19"/>
  <c r="AC58" i="19"/>
  <c r="AB58" i="19"/>
  <c r="W58" i="19"/>
  <c r="A58" i="19" s="1"/>
  <c r="V58" i="19"/>
  <c r="U58" i="19"/>
  <c r="P58" i="19"/>
  <c r="C58" i="19" s="1"/>
  <c r="F58" i="19"/>
  <c r="AC57" i="19"/>
  <c r="AB57" i="19"/>
  <c r="W57" i="19"/>
  <c r="A57" i="19" s="1"/>
  <c r="V57" i="19"/>
  <c r="U57" i="19"/>
  <c r="P57" i="19"/>
  <c r="Y57" i="19" s="1"/>
  <c r="F57" i="19"/>
  <c r="AC56" i="19"/>
  <c r="AB56" i="19"/>
  <c r="W56" i="19"/>
  <c r="A56" i="19" s="1"/>
  <c r="V56" i="19"/>
  <c r="U56" i="19"/>
  <c r="P56" i="19"/>
  <c r="AG56" i="19" s="1"/>
  <c r="F56" i="19"/>
  <c r="C56" i="19"/>
  <c r="AC55" i="19"/>
  <c r="AB55" i="19"/>
  <c r="W55" i="19"/>
  <c r="A55" i="19" s="1"/>
  <c r="V55" i="19"/>
  <c r="U55" i="19"/>
  <c r="P55" i="19"/>
  <c r="AA55" i="19" s="1"/>
  <c r="F55" i="19"/>
  <c r="C55" i="19"/>
  <c r="AC54" i="19"/>
  <c r="AB54" i="19"/>
  <c r="W54" i="19"/>
  <c r="A54" i="19" s="1"/>
  <c r="V54" i="19"/>
  <c r="U54" i="19"/>
  <c r="P54" i="19"/>
  <c r="AA54" i="19" s="1"/>
  <c r="F54" i="19"/>
  <c r="AC53" i="19"/>
  <c r="AB53" i="19"/>
  <c r="W53" i="19"/>
  <c r="A53" i="19" s="1"/>
  <c r="V53" i="19"/>
  <c r="U53" i="19"/>
  <c r="P53" i="19"/>
  <c r="AG53" i="19" s="1"/>
  <c r="F53" i="19"/>
  <c r="AC52" i="19"/>
  <c r="AB52" i="19"/>
  <c r="W52" i="19"/>
  <c r="A52" i="19" s="1"/>
  <c r="V52" i="19"/>
  <c r="U52" i="19"/>
  <c r="P52" i="19"/>
  <c r="X52" i="19" s="1"/>
  <c r="F52" i="19"/>
  <c r="AC51" i="19"/>
  <c r="AB51" i="19"/>
  <c r="W51" i="19"/>
  <c r="A51" i="19" s="1"/>
  <c r="V51" i="19"/>
  <c r="U51" i="19"/>
  <c r="P51" i="19"/>
  <c r="C51" i="19" s="1"/>
  <c r="F51" i="19"/>
  <c r="AC50" i="19"/>
  <c r="AB50" i="19"/>
  <c r="W50" i="19"/>
  <c r="A50" i="19" s="1"/>
  <c r="V50" i="19"/>
  <c r="U50" i="19"/>
  <c r="P50" i="19"/>
  <c r="X50" i="19" s="1"/>
  <c r="F50" i="19"/>
  <c r="AC49" i="19"/>
  <c r="AB49" i="19"/>
  <c r="W49" i="19"/>
  <c r="A49" i="19" s="1"/>
  <c r="V49" i="19"/>
  <c r="U49" i="19"/>
  <c r="P49" i="19"/>
  <c r="Z49" i="19" s="1"/>
  <c r="F49" i="19"/>
  <c r="AC48" i="19"/>
  <c r="AB48" i="19"/>
  <c r="W48" i="19"/>
  <c r="A48" i="19" s="1"/>
  <c r="V48" i="19"/>
  <c r="U48" i="19"/>
  <c r="P48" i="19"/>
  <c r="Y48" i="19" s="1"/>
  <c r="F48" i="19"/>
  <c r="AC47" i="19"/>
  <c r="AB47" i="19"/>
  <c r="W47" i="19"/>
  <c r="V47" i="19"/>
  <c r="U47" i="19"/>
  <c r="P47" i="19"/>
  <c r="C47" i="19" s="1"/>
  <c r="F47" i="19"/>
  <c r="A47" i="19"/>
  <c r="AC46" i="19"/>
  <c r="AB46" i="19"/>
  <c r="W46" i="19"/>
  <c r="V46" i="19"/>
  <c r="U46" i="19"/>
  <c r="P46" i="19"/>
  <c r="AA46" i="19" s="1"/>
  <c r="F46" i="19"/>
  <c r="A46" i="19"/>
  <c r="AC45" i="19"/>
  <c r="AB45" i="19"/>
  <c r="W45" i="19"/>
  <c r="A45" i="19" s="1"/>
  <c r="V45" i="19"/>
  <c r="U45" i="19"/>
  <c r="P45" i="19"/>
  <c r="C45" i="19" s="1"/>
  <c r="F45" i="19"/>
  <c r="AC44" i="19"/>
  <c r="AB44" i="19"/>
  <c r="W44" i="19"/>
  <c r="A44" i="19" s="1"/>
  <c r="V44" i="19"/>
  <c r="U44" i="19"/>
  <c r="P44" i="19"/>
  <c r="C44" i="19" s="1"/>
  <c r="F44" i="19"/>
  <c r="AC43" i="19"/>
  <c r="AB43" i="19"/>
  <c r="W43" i="19"/>
  <c r="A43" i="19" s="1"/>
  <c r="V43" i="19"/>
  <c r="U43" i="19"/>
  <c r="P43" i="19"/>
  <c r="C43" i="19" s="1"/>
  <c r="F43" i="19"/>
  <c r="AC42" i="19"/>
  <c r="AB42" i="19"/>
  <c r="W42" i="19"/>
  <c r="A42" i="19" s="1"/>
  <c r="V42" i="19"/>
  <c r="U42" i="19"/>
  <c r="P42" i="19"/>
  <c r="AF42" i="19" s="1"/>
  <c r="F42" i="19"/>
  <c r="AC41" i="19"/>
  <c r="AB41" i="19"/>
  <c r="W41" i="19"/>
  <c r="A41" i="19" s="1"/>
  <c r="V41" i="19"/>
  <c r="U41" i="19"/>
  <c r="P41" i="19"/>
  <c r="AA41" i="19" s="1"/>
  <c r="F41" i="19"/>
  <c r="AC40" i="19"/>
  <c r="AB40" i="19"/>
  <c r="W40" i="19"/>
  <c r="A40" i="19" s="1"/>
  <c r="V40" i="19"/>
  <c r="U40" i="19"/>
  <c r="P40" i="19"/>
  <c r="AG40" i="19" s="1"/>
  <c r="F40" i="19"/>
  <c r="AC39" i="19"/>
  <c r="AB39" i="19"/>
  <c r="W39" i="19"/>
  <c r="A39" i="19" s="1"/>
  <c r="V39" i="19"/>
  <c r="U39" i="19"/>
  <c r="P39" i="19"/>
  <c r="C39" i="19" s="1"/>
  <c r="F39" i="19"/>
  <c r="AC38" i="19"/>
  <c r="AB38" i="19"/>
  <c r="W38" i="19"/>
  <c r="A38" i="19" s="1"/>
  <c r="V38" i="19"/>
  <c r="U38" i="19"/>
  <c r="P38" i="19"/>
  <c r="AF38" i="19" s="1"/>
  <c r="F38" i="19"/>
  <c r="AC37" i="19"/>
  <c r="AB37" i="19"/>
  <c r="W37" i="19"/>
  <c r="A37" i="19" s="1"/>
  <c r="V37" i="19"/>
  <c r="U37" i="19"/>
  <c r="P37" i="19"/>
  <c r="F37" i="19"/>
  <c r="AC36" i="19"/>
  <c r="AB36" i="19"/>
  <c r="W36" i="19"/>
  <c r="A36" i="19" s="1"/>
  <c r="V36" i="19"/>
  <c r="U36" i="19"/>
  <c r="P36" i="19"/>
  <c r="AF36" i="19" s="1"/>
  <c r="F36" i="19"/>
  <c r="AC35" i="19"/>
  <c r="AB35" i="19"/>
  <c r="W35" i="19"/>
  <c r="A35" i="19" s="1"/>
  <c r="V35" i="19"/>
  <c r="U35" i="19"/>
  <c r="P35" i="19"/>
  <c r="AG35" i="19" s="1"/>
  <c r="F35" i="19"/>
  <c r="AC34" i="19"/>
  <c r="AB34" i="19"/>
  <c r="W34" i="19"/>
  <c r="A34" i="19" s="1"/>
  <c r="V34" i="19"/>
  <c r="U34" i="19"/>
  <c r="P34" i="19"/>
  <c r="AG34" i="19" s="1"/>
  <c r="F34" i="19"/>
  <c r="AC33" i="19"/>
  <c r="AB33" i="19"/>
  <c r="W33" i="19"/>
  <c r="A33" i="19" s="1"/>
  <c r="V33" i="19"/>
  <c r="U33" i="19"/>
  <c r="P33" i="19"/>
  <c r="AA33" i="19" s="1"/>
  <c r="F33" i="19"/>
  <c r="AC32" i="19"/>
  <c r="AB32" i="19"/>
  <c r="W32" i="19"/>
  <c r="A32" i="19" s="1"/>
  <c r="V32" i="19"/>
  <c r="U32" i="19"/>
  <c r="P32" i="19"/>
  <c r="Z32" i="19" s="1"/>
  <c r="F32" i="19"/>
  <c r="AC31" i="19"/>
  <c r="AB31" i="19"/>
  <c r="W31" i="19"/>
  <c r="A31" i="19" s="1"/>
  <c r="V31" i="19"/>
  <c r="U31" i="19"/>
  <c r="P31" i="19"/>
  <c r="AG31" i="19" s="1"/>
  <c r="F31" i="19"/>
  <c r="AC30" i="19"/>
  <c r="AB30" i="19"/>
  <c r="W30" i="19"/>
  <c r="A30" i="19" s="1"/>
  <c r="V30" i="19"/>
  <c r="U30" i="19"/>
  <c r="P30" i="19"/>
  <c r="X30" i="19" s="1"/>
  <c r="F30" i="19"/>
  <c r="AC29" i="19"/>
  <c r="AB29" i="19"/>
  <c r="W29" i="19"/>
  <c r="A29" i="19" s="1"/>
  <c r="V29" i="19"/>
  <c r="U29" i="19"/>
  <c r="P29" i="19"/>
  <c r="AG29" i="19" s="1"/>
  <c r="F29" i="19"/>
  <c r="AC28" i="19"/>
  <c r="AB28" i="19"/>
  <c r="W28" i="19"/>
  <c r="A28" i="19" s="1"/>
  <c r="V28" i="19"/>
  <c r="U28" i="19"/>
  <c r="P28" i="19"/>
  <c r="AG28" i="19" s="1"/>
  <c r="F28" i="19"/>
  <c r="AC27" i="19"/>
  <c r="AB27" i="19"/>
  <c r="W27" i="19"/>
  <c r="A27" i="19" s="1"/>
  <c r="V27" i="19"/>
  <c r="U27" i="19"/>
  <c r="P27" i="19"/>
  <c r="AA27" i="19" s="1"/>
  <c r="F27" i="19"/>
  <c r="AC26" i="19"/>
  <c r="AB26" i="19"/>
  <c r="W26" i="19"/>
  <c r="A26" i="19" s="1"/>
  <c r="V26" i="19"/>
  <c r="U26" i="19"/>
  <c r="P26" i="19"/>
  <c r="C26" i="19" s="1"/>
  <c r="F26" i="19"/>
  <c r="AC25" i="19"/>
  <c r="AB25" i="19"/>
  <c r="W25" i="19"/>
  <c r="A25" i="19" s="1"/>
  <c r="V25" i="19"/>
  <c r="U25" i="19"/>
  <c r="P25" i="19"/>
  <c r="AF25" i="19" s="1"/>
  <c r="F25" i="19"/>
  <c r="AC24" i="19"/>
  <c r="AB24" i="19"/>
  <c r="W24" i="19"/>
  <c r="A24" i="19" s="1"/>
  <c r="V24" i="19"/>
  <c r="U24" i="19"/>
  <c r="P24" i="19"/>
  <c r="F24" i="19"/>
  <c r="AC23" i="19"/>
  <c r="AB23" i="19"/>
  <c r="W23" i="19"/>
  <c r="A23" i="19" s="1"/>
  <c r="V23" i="19"/>
  <c r="U23" i="19"/>
  <c r="P23" i="19"/>
  <c r="C23" i="19" s="1"/>
  <c r="F23" i="19"/>
  <c r="AB10" i="19"/>
  <c r="W10" i="19"/>
  <c r="A10" i="19" s="1"/>
  <c r="V10" i="19"/>
  <c r="U10" i="19"/>
  <c r="P10" i="19"/>
  <c r="C10" i="19" s="1"/>
  <c r="AB8" i="19"/>
  <c r="W8" i="19"/>
  <c r="A8" i="19" s="1"/>
  <c r="V8" i="19"/>
  <c r="U8" i="19"/>
  <c r="C8" i="19"/>
  <c r="AG22" i="19"/>
  <c r="AF22" i="19"/>
  <c r="AB22" i="19"/>
  <c r="AA22" i="19"/>
  <c r="Z22" i="19"/>
  <c r="Y22" i="19"/>
  <c r="X22" i="19"/>
  <c r="W22" i="19"/>
  <c r="A22" i="19" s="1"/>
  <c r="V22" i="19"/>
  <c r="U22" i="19"/>
  <c r="C22" i="19"/>
  <c r="AB21" i="19"/>
  <c r="W21" i="19"/>
  <c r="A21" i="19" s="1"/>
  <c r="V21" i="19"/>
  <c r="U21" i="19"/>
  <c r="AG21" i="19"/>
  <c r="AB19" i="19"/>
  <c r="W19" i="19"/>
  <c r="A19" i="19" s="1"/>
  <c r="V19" i="19"/>
  <c r="U19" i="19"/>
  <c r="AG19" i="19"/>
  <c r="AB20" i="19"/>
  <c r="W20" i="19"/>
  <c r="A20" i="19" s="1"/>
  <c r="V20" i="19"/>
  <c r="U20" i="19"/>
  <c r="AB17" i="19"/>
  <c r="W17" i="19"/>
  <c r="A17" i="19" s="1"/>
  <c r="V17" i="19"/>
  <c r="U17" i="19"/>
  <c r="C17" i="19"/>
  <c r="AF18" i="19"/>
  <c r="AB18" i="19"/>
  <c r="W18" i="19"/>
  <c r="A18" i="19" s="1"/>
  <c r="V18" i="19"/>
  <c r="U18" i="19"/>
  <c r="AF9" i="19"/>
  <c r="AB9" i="19"/>
  <c r="AA9" i="19"/>
  <c r="Z9" i="19"/>
  <c r="Y9" i="19"/>
  <c r="W9" i="19"/>
  <c r="A9" i="19" s="1"/>
  <c r="V9" i="19"/>
  <c r="U9" i="19"/>
  <c r="AG9" i="19"/>
  <c r="AB12" i="19"/>
  <c r="W12" i="19"/>
  <c r="A12" i="19" s="1"/>
  <c r="V12" i="19"/>
  <c r="U12" i="19"/>
  <c r="P12" i="19"/>
  <c r="Z12" i="19" s="1"/>
  <c r="AB11" i="19"/>
  <c r="W11" i="19"/>
  <c r="A11" i="19" s="1"/>
  <c r="V11" i="19"/>
  <c r="U11" i="19"/>
  <c r="P11" i="19"/>
  <c r="AA11" i="19" s="1"/>
  <c r="AB13" i="19"/>
  <c r="W13" i="19"/>
  <c r="A13" i="19" s="1"/>
  <c r="V13" i="19"/>
  <c r="U13" i="19"/>
  <c r="C13" i="19"/>
  <c r="AB16" i="19"/>
  <c r="W16" i="19"/>
  <c r="A16" i="19" s="1"/>
  <c r="V16" i="19"/>
  <c r="U16" i="19"/>
  <c r="Z16" i="19"/>
  <c r="C16" i="19"/>
  <c r="AG15" i="19"/>
  <c r="AF15" i="19"/>
  <c r="AB15" i="19"/>
  <c r="W15" i="19"/>
  <c r="A15" i="19" s="1"/>
  <c r="V15" i="19"/>
  <c r="U15" i="19"/>
  <c r="C15" i="19"/>
  <c r="AB7" i="19"/>
  <c r="W7" i="19"/>
  <c r="A7" i="19" s="1"/>
  <c r="V7" i="19"/>
  <c r="U7" i="19"/>
  <c r="C7" i="19"/>
  <c r="AB14" i="19"/>
  <c r="W14" i="19"/>
  <c r="A14" i="19" s="1"/>
  <c r="V14" i="19"/>
  <c r="U14" i="19"/>
  <c r="P14" i="19"/>
  <c r="C14" i="19" s="1"/>
  <c r="E2" i="19"/>
  <c r="P10" i="18"/>
  <c r="P11" i="18"/>
  <c r="P12" i="18"/>
  <c r="P13" i="18"/>
  <c r="P14" i="18"/>
  <c r="P15" i="18"/>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P97" i="18"/>
  <c r="P98" i="18"/>
  <c r="P99" i="18"/>
  <c r="P100" i="18"/>
  <c r="P101" i="18"/>
  <c r="P102" i="18"/>
  <c r="P103" i="18"/>
  <c r="P104" i="18"/>
  <c r="P105" i="18"/>
  <c r="P106" i="18"/>
  <c r="P107" i="18"/>
  <c r="P108" i="18"/>
  <c r="P109" i="18"/>
  <c r="P110" i="18"/>
  <c r="P111" i="18"/>
  <c r="P112" i="18"/>
  <c r="P113" i="18"/>
  <c r="P114" i="18"/>
  <c r="P115" i="18"/>
  <c r="P116" i="18"/>
  <c r="P117" i="18"/>
  <c r="P118" i="18"/>
  <c r="P119" i="18"/>
  <c r="P120" i="18"/>
  <c r="P121" i="18"/>
  <c r="P122" i="18"/>
  <c r="P123" i="18"/>
  <c r="P124" i="18"/>
  <c r="P125" i="18"/>
  <c r="P126" i="18"/>
  <c r="P127" i="18"/>
  <c r="P128" i="18"/>
  <c r="P129" i="18"/>
  <c r="P130" i="18"/>
  <c r="P131" i="18"/>
  <c r="P132" i="18"/>
  <c r="P133" i="18"/>
  <c r="P134" i="18"/>
  <c r="P135" i="18"/>
  <c r="P136" i="18"/>
  <c r="P137" i="18"/>
  <c r="P138" i="18"/>
  <c r="P139" i="18"/>
  <c r="P140" i="18"/>
  <c r="P141" i="18"/>
  <c r="P142" i="18"/>
  <c r="P143" i="18"/>
  <c r="P144" i="18"/>
  <c r="P145" i="18"/>
  <c r="P146" i="18"/>
  <c r="P147" i="18"/>
  <c r="P148" i="18"/>
  <c r="P149" i="18"/>
  <c r="P150" i="18"/>
  <c r="P151" i="18"/>
  <c r="P152" i="18"/>
  <c r="P153" i="18"/>
  <c r="P154" i="18"/>
  <c r="P155" i="18"/>
  <c r="P156" i="18"/>
  <c r="P157" i="18"/>
  <c r="P158" i="18"/>
  <c r="P159" i="18"/>
  <c r="P160" i="18"/>
  <c r="P161" i="18"/>
  <c r="P162" i="18"/>
  <c r="P163" i="18"/>
  <c r="P164" i="18"/>
  <c r="P165" i="18"/>
  <c r="P166" i="18"/>
  <c r="P167" i="18"/>
  <c r="P168" i="18"/>
  <c r="P169" i="18"/>
  <c r="P170" i="18"/>
  <c r="P171" i="18"/>
  <c r="P172" i="18"/>
  <c r="P173" i="18"/>
  <c r="P174" i="18"/>
  <c r="P175" i="18"/>
  <c r="P176" i="18"/>
  <c r="P177" i="18"/>
  <c r="P178" i="18"/>
  <c r="P179" i="18"/>
  <c r="P180" i="18"/>
  <c r="P181" i="18"/>
  <c r="P182" i="18"/>
  <c r="P183" i="18"/>
  <c r="P184" i="18"/>
  <c r="P185" i="18"/>
  <c r="P186" i="18"/>
  <c r="P187" i="18"/>
  <c r="P188" i="18"/>
  <c r="P189" i="18"/>
  <c r="P190" i="18"/>
  <c r="P191" i="18"/>
  <c r="P192" i="18"/>
  <c r="P193" i="18"/>
  <c r="P194" i="18"/>
  <c r="P195" i="18"/>
  <c r="P196" i="18"/>
  <c r="P197" i="18"/>
  <c r="P198" i="18"/>
  <c r="P199" i="18"/>
  <c r="P200" i="18"/>
  <c r="P201" i="18"/>
  <c r="P202" i="18"/>
  <c r="P203" i="18"/>
  <c r="P204" i="18"/>
  <c r="P205" i="18"/>
  <c r="P206" i="18"/>
  <c r="P207" i="18"/>
  <c r="P208" i="18"/>
  <c r="P209" i="18"/>
  <c r="P210" i="18"/>
  <c r="P211" i="18"/>
  <c r="P212" i="18"/>
  <c r="P213" i="18"/>
  <c r="P214" i="18"/>
  <c r="P215" i="18"/>
  <c r="P216" i="18"/>
  <c r="P217" i="18"/>
  <c r="P218" i="18"/>
  <c r="P219" i="18"/>
  <c r="P220" i="18"/>
  <c r="P221" i="18"/>
  <c r="P222" i="18"/>
  <c r="P223" i="18"/>
  <c r="P224" i="18"/>
  <c r="P225" i="18"/>
  <c r="P226" i="18"/>
  <c r="P227" i="18"/>
  <c r="P228" i="18"/>
  <c r="P229" i="18"/>
  <c r="P230" i="18"/>
  <c r="P231" i="18"/>
  <c r="P232" i="18"/>
  <c r="P233" i="18"/>
  <c r="P234" i="18"/>
  <c r="P235" i="18"/>
  <c r="P236" i="18"/>
  <c r="P237" i="18"/>
  <c r="P238" i="18"/>
  <c r="P239" i="18"/>
  <c r="P240" i="18"/>
  <c r="P241" i="18"/>
  <c r="P242" i="18"/>
  <c r="P243" i="18"/>
  <c r="P244" i="18"/>
  <c r="P245" i="18"/>
  <c r="P246" i="18"/>
  <c r="P247" i="18"/>
  <c r="P248" i="18"/>
  <c r="P249" i="18"/>
  <c r="P250" i="18"/>
  <c r="P251" i="18"/>
  <c r="P252" i="18"/>
  <c r="P253" i="18"/>
  <c r="P254" i="18"/>
  <c r="P255" i="18"/>
  <c r="P256" i="18"/>
  <c r="P257" i="18"/>
  <c r="P258" i="18"/>
  <c r="P259" i="18"/>
  <c r="P260" i="18"/>
  <c r="P261" i="18"/>
  <c r="P262" i="18"/>
  <c r="P263" i="18"/>
  <c r="P264" i="18"/>
  <c r="P265" i="18"/>
  <c r="P266" i="18"/>
  <c r="P267" i="18"/>
  <c r="P268" i="18"/>
  <c r="P269" i="18"/>
  <c r="P270" i="18"/>
  <c r="P271" i="18"/>
  <c r="P272" i="18"/>
  <c r="P273" i="18"/>
  <c r="P274" i="18"/>
  <c r="P275" i="18"/>
  <c r="P276" i="18"/>
  <c r="P277" i="18"/>
  <c r="P278" i="18"/>
  <c r="P279" i="18"/>
  <c r="P280" i="18"/>
  <c r="P281" i="18"/>
  <c r="P282" i="18"/>
  <c r="P283" i="18"/>
  <c r="P284" i="18"/>
  <c r="P285" i="18"/>
  <c r="P286" i="18"/>
  <c r="P287" i="18"/>
  <c r="P288" i="18"/>
  <c r="P289" i="18"/>
  <c r="P290" i="18"/>
  <c r="P291" i="18"/>
  <c r="P292" i="18"/>
  <c r="P293" i="18"/>
  <c r="P294" i="18"/>
  <c r="P295" i="18"/>
  <c r="P296" i="18"/>
  <c r="P297" i="18"/>
  <c r="P298" i="18"/>
  <c r="P299" i="18"/>
  <c r="P300" i="18"/>
  <c r="P301" i="18"/>
  <c r="P8" i="18"/>
  <c r="Z175" i="19" l="1"/>
  <c r="Y219" i="19"/>
  <c r="Y131" i="19"/>
  <c r="Z64" i="19"/>
  <c r="C131" i="19"/>
  <c r="C152" i="19"/>
  <c r="X58" i="19"/>
  <c r="C64" i="19"/>
  <c r="Y120" i="19"/>
  <c r="Z162" i="19"/>
  <c r="AG165" i="19"/>
  <c r="C168" i="19"/>
  <c r="C169" i="19"/>
  <c r="AG170" i="19"/>
  <c r="C175" i="19"/>
  <c r="C186" i="19"/>
  <c r="AA194" i="19"/>
  <c r="Y195" i="19"/>
  <c r="Z232" i="19"/>
  <c r="AF131" i="19"/>
  <c r="AA121" i="19"/>
  <c r="AG131" i="19"/>
  <c r="Y52" i="19"/>
  <c r="Z81" i="19"/>
  <c r="C121" i="19"/>
  <c r="Y151" i="19"/>
  <c r="Y285" i="19"/>
  <c r="X212" i="19"/>
  <c r="Y228" i="19"/>
  <c r="Y64" i="19"/>
  <c r="Z131" i="19"/>
  <c r="Y138" i="19"/>
  <c r="Z166" i="19"/>
  <c r="Z169" i="19"/>
  <c r="Y175" i="19"/>
  <c r="X219" i="19"/>
  <c r="Y115" i="19"/>
  <c r="Y116" i="19"/>
  <c r="X125" i="19"/>
  <c r="X132" i="19"/>
  <c r="Z215" i="19"/>
  <c r="AG239" i="19"/>
  <c r="Y28" i="19"/>
  <c r="Y33" i="19"/>
  <c r="X28" i="19"/>
  <c r="Y125" i="19"/>
  <c r="Y132" i="19"/>
  <c r="C27" i="19"/>
  <c r="Z28" i="19"/>
  <c r="Z33" i="19"/>
  <c r="AG51" i="19"/>
  <c r="Z52" i="19"/>
  <c r="Y56" i="19"/>
  <c r="X91" i="19"/>
  <c r="X102" i="19"/>
  <c r="AA125" i="19"/>
  <c r="X131" i="19"/>
  <c r="C132" i="19"/>
  <c r="AA132" i="19"/>
  <c r="Z138" i="19"/>
  <c r="AF157" i="19"/>
  <c r="C160" i="19"/>
  <c r="AF160" i="19"/>
  <c r="Y162" i="19"/>
  <c r="AA169" i="19"/>
  <c r="Z204" i="19"/>
  <c r="AG207" i="19"/>
  <c r="AF210" i="19"/>
  <c r="AG216" i="19"/>
  <c r="C219" i="19"/>
  <c r="Z219" i="19"/>
  <c r="AA232" i="19"/>
  <c r="AF241" i="19"/>
  <c r="X25" i="19"/>
  <c r="C33" i="19"/>
  <c r="AA128" i="19"/>
  <c r="C138" i="19"/>
  <c r="AA138" i="19"/>
  <c r="Y185" i="19"/>
  <c r="AA219" i="19"/>
  <c r="X228" i="19"/>
  <c r="AG241" i="19"/>
  <c r="AF28" i="19"/>
  <c r="X98" i="19"/>
  <c r="X121" i="19"/>
  <c r="Y188" i="19"/>
  <c r="Y191" i="19"/>
  <c r="X241" i="19"/>
  <c r="C242" i="19"/>
  <c r="AF242" i="19"/>
  <c r="AF261" i="19"/>
  <c r="C120" i="19"/>
  <c r="Y121" i="19"/>
  <c r="AF175" i="19"/>
  <c r="AG185" i="19"/>
  <c r="Z188" i="19"/>
  <c r="Z191" i="19"/>
  <c r="AF219" i="19"/>
  <c r="Y241" i="19"/>
  <c r="AG261" i="19"/>
  <c r="AA188" i="19"/>
  <c r="AA191" i="19"/>
  <c r="AF239" i="19"/>
  <c r="Z241" i="19"/>
  <c r="C67" i="19"/>
  <c r="AA67" i="19"/>
  <c r="AF70" i="19"/>
  <c r="AA91" i="19"/>
  <c r="AF124" i="19"/>
  <c r="AG150" i="19"/>
  <c r="AA175" i="19"/>
  <c r="AF185" i="19"/>
  <c r="C194" i="19"/>
  <c r="Z194" i="19"/>
  <c r="C208" i="19"/>
  <c r="C209" i="19"/>
  <c r="AF217" i="19"/>
  <c r="Y218" i="19"/>
  <c r="X220" i="19"/>
  <c r="X242" i="19"/>
  <c r="Z254" i="19"/>
  <c r="Y263" i="19"/>
  <c r="AF264" i="19"/>
  <c r="AG217" i="19"/>
  <c r="Z263" i="19"/>
  <c r="AA285" i="19"/>
  <c r="X53" i="19"/>
  <c r="X150" i="19"/>
  <c r="AF155" i="19"/>
  <c r="X158" i="19"/>
  <c r="AF166" i="19"/>
  <c r="AF169" i="19"/>
  <c r="AA177" i="19"/>
  <c r="X179" i="19"/>
  <c r="Y183" i="19"/>
  <c r="AG48" i="19"/>
  <c r="AA42" i="19"/>
  <c r="Y45" i="19"/>
  <c r="Z53" i="19"/>
  <c r="X54" i="19"/>
  <c r="Y58" i="19"/>
  <c r="AF67" i="19"/>
  <c r="AF91" i="19"/>
  <c r="Y102" i="19"/>
  <c r="AA134" i="19"/>
  <c r="AG138" i="19"/>
  <c r="Y139" i="19"/>
  <c r="Y150" i="19"/>
  <c r="AG155" i="19"/>
  <c r="Z158" i="19"/>
  <c r="AF162" i="19"/>
  <c r="AA165" i="19"/>
  <c r="AG166" i="19"/>
  <c r="AG169" i="19"/>
  <c r="AA179" i="19"/>
  <c r="AA292" i="19"/>
  <c r="AA295" i="19"/>
  <c r="X39" i="19"/>
  <c r="AA28" i="19"/>
  <c r="Z39" i="19"/>
  <c r="C53" i="19"/>
  <c r="Y54" i="19"/>
  <c r="C57" i="19"/>
  <c r="AG67" i="19"/>
  <c r="Z70" i="19"/>
  <c r="X79" i="19"/>
  <c r="AA81" i="19"/>
  <c r="AA82" i="19"/>
  <c r="AG91" i="19"/>
  <c r="AA102" i="19"/>
  <c r="AA119" i="19"/>
  <c r="AF125" i="19"/>
  <c r="Z139" i="19"/>
  <c r="AA150" i="19"/>
  <c r="Y152" i="19"/>
  <c r="X166" i="19"/>
  <c r="C167" i="19"/>
  <c r="AG167" i="19"/>
  <c r="X169" i="19"/>
  <c r="Z171" i="19"/>
  <c r="AG175" i="19"/>
  <c r="C183" i="19"/>
  <c r="AF184" i="19"/>
  <c r="Z185" i="19"/>
  <c r="Z195" i="19"/>
  <c r="AA197" i="19"/>
  <c r="AA204" i="19"/>
  <c r="AF213" i="19"/>
  <c r="AF263" i="19"/>
  <c r="X272" i="19"/>
  <c r="AF285" i="19"/>
  <c r="Y298" i="19"/>
  <c r="Y30" i="19"/>
  <c r="X32" i="19"/>
  <c r="Z48" i="19"/>
  <c r="AA70" i="19"/>
  <c r="X84" i="19"/>
  <c r="AA105" i="19"/>
  <c r="X106" i="19"/>
  <c r="Z108" i="19"/>
  <c r="AA122" i="19"/>
  <c r="AG125" i="19"/>
  <c r="X126" i="19"/>
  <c r="C139" i="19"/>
  <c r="AG151" i="19"/>
  <c r="X155" i="19"/>
  <c r="Y166" i="19"/>
  <c r="C170" i="19"/>
  <c r="AA185" i="19"/>
  <c r="C195" i="19"/>
  <c r="AF203" i="19"/>
  <c r="AF214" i="19"/>
  <c r="AF216" i="19"/>
  <c r="X217" i="19"/>
  <c r="AG263" i="19"/>
  <c r="X264" i="19"/>
  <c r="Y276" i="19"/>
  <c r="AG285" i="19"/>
  <c r="X286" i="19"/>
  <c r="Z298" i="19"/>
  <c r="Z30" i="19"/>
  <c r="Y32" i="19"/>
  <c r="C34" i="19"/>
  <c r="AA48" i="19"/>
  <c r="Y55" i="19"/>
  <c r="C65" i="19"/>
  <c r="AF65" i="19"/>
  <c r="X67" i="19"/>
  <c r="C70" i="19"/>
  <c r="Y73" i="19"/>
  <c r="AA84" i="19"/>
  <c r="X88" i="19"/>
  <c r="Y126" i="19"/>
  <c r="AG136" i="19"/>
  <c r="AF137" i="19"/>
  <c r="AG158" i="19"/>
  <c r="AG179" i="19"/>
  <c r="AG192" i="19"/>
  <c r="X194" i="19"/>
  <c r="X209" i="19"/>
  <c r="X254" i="19"/>
  <c r="Z276" i="19"/>
  <c r="AA282" i="19"/>
  <c r="AA32" i="19"/>
  <c r="C46" i="19"/>
  <c r="AG46" i="19"/>
  <c r="Z55" i="19"/>
  <c r="Z67" i="19"/>
  <c r="Y85" i="19"/>
  <c r="Y88" i="19"/>
  <c r="C122" i="19"/>
  <c r="C126" i="19"/>
  <c r="AG137" i="19"/>
  <c r="AF150" i="19"/>
  <c r="AA155" i="19"/>
  <c r="AA166" i="19"/>
  <c r="Y194" i="19"/>
  <c r="Y209" i="19"/>
  <c r="Y254" i="19"/>
  <c r="X263" i="19"/>
  <c r="C264" i="19"/>
  <c r="AA276" i="19"/>
  <c r="AA279" i="19"/>
  <c r="Y284" i="19"/>
  <c r="X285" i="19"/>
  <c r="C286" i="19"/>
  <c r="AG82" i="19"/>
  <c r="Y83" i="19"/>
  <c r="AF85" i="19"/>
  <c r="X90" i="19"/>
  <c r="AA92" i="19"/>
  <c r="AF96" i="19"/>
  <c r="X99" i="19"/>
  <c r="C102" i="19"/>
  <c r="AG102" i="19"/>
  <c r="AA106" i="19"/>
  <c r="Y106" i="19"/>
  <c r="AF106" i="19"/>
  <c r="X107" i="19"/>
  <c r="AG108" i="19"/>
  <c r="Y111" i="19"/>
  <c r="X116" i="19"/>
  <c r="AA116" i="19"/>
  <c r="C116" i="19"/>
  <c r="Z116" i="19"/>
  <c r="AG116" i="19"/>
  <c r="AG124" i="19"/>
  <c r="Z124" i="19"/>
  <c r="C124" i="19"/>
  <c r="Y124" i="19"/>
  <c r="X124" i="19"/>
  <c r="AA147" i="19"/>
  <c r="X61" i="19"/>
  <c r="AF30" i="19"/>
  <c r="X31" i="19"/>
  <c r="AF33" i="19"/>
  <c r="AF39" i="19"/>
  <c r="X42" i="19"/>
  <c r="Z44" i="19"/>
  <c r="AF45" i="19"/>
  <c r="AF52" i="19"/>
  <c r="AF55" i="19"/>
  <c r="AF58" i="19"/>
  <c r="Z61" i="19"/>
  <c r="AF64" i="19"/>
  <c r="AF73" i="19"/>
  <c r="X76" i="19"/>
  <c r="AF79" i="19"/>
  <c r="X82" i="19"/>
  <c r="Z83" i="19"/>
  <c r="AG85" i="19"/>
  <c r="Y86" i="19"/>
  <c r="AF88" i="19"/>
  <c r="Y94" i="19"/>
  <c r="Y99" i="19"/>
  <c r="X104" i="19"/>
  <c r="AG106" i="19"/>
  <c r="Y107" i="19"/>
  <c r="AG123" i="19"/>
  <c r="C123" i="19"/>
  <c r="Z123" i="19"/>
  <c r="AA153" i="19"/>
  <c r="Z153" i="19"/>
  <c r="C153" i="19"/>
  <c r="Y153" i="19"/>
  <c r="X153" i="19"/>
  <c r="AF182" i="19"/>
  <c r="AG42" i="19"/>
  <c r="AA49" i="19"/>
  <c r="Y29" i="19"/>
  <c r="AG30" i="19"/>
  <c r="Y31" i="19"/>
  <c r="AF32" i="19"/>
  <c r="AG33" i="19"/>
  <c r="X34" i="19"/>
  <c r="AG39" i="19"/>
  <c r="AF40" i="19"/>
  <c r="Y42" i="19"/>
  <c r="AA44" i="19"/>
  <c r="AG45" i="19"/>
  <c r="X48" i="19"/>
  <c r="C49" i="19"/>
  <c r="AG52" i="19"/>
  <c r="AF54" i="19"/>
  <c r="AG55" i="19"/>
  <c r="AG58" i="19"/>
  <c r="AA61" i="19"/>
  <c r="AG64" i="19"/>
  <c r="AG73" i="19"/>
  <c r="Z76" i="19"/>
  <c r="AG79" i="19"/>
  <c r="Y82" i="19"/>
  <c r="C83" i="19"/>
  <c r="AF84" i="19"/>
  <c r="Z86" i="19"/>
  <c r="AG88" i="19"/>
  <c r="AG89" i="19"/>
  <c r="C92" i="19"/>
  <c r="Z94" i="19"/>
  <c r="C107" i="19"/>
  <c r="Z128" i="19"/>
  <c r="C128" i="19"/>
  <c r="Y128" i="19"/>
  <c r="X128" i="19"/>
  <c r="AG128" i="19"/>
  <c r="AF129" i="19"/>
  <c r="Y136" i="19"/>
  <c r="AA136" i="19"/>
  <c r="Z136" i="19"/>
  <c r="X136" i="19"/>
  <c r="Y160" i="19"/>
  <c r="AA160" i="19"/>
  <c r="Z160" i="19"/>
  <c r="AF173" i="19"/>
  <c r="C31" i="19"/>
  <c r="Z31" i="19"/>
  <c r="AG32" i="19"/>
  <c r="X33" i="19"/>
  <c r="Y34" i="19"/>
  <c r="C42" i="19"/>
  <c r="Z42" i="19"/>
  <c r="X45" i="19"/>
  <c r="AF49" i="19"/>
  <c r="AG54" i="19"/>
  <c r="X55" i="19"/>
  <c r="X64" i="19"/>
  <c r="AA76" i="19"/>
  <c r="C82" i="19"/>
  <c r="Z82" i="19"/>
  <c r="AG84" i="19"/>
  <c r="X85" i="19"/>
  <c r="C86" i="19"/>
  <c r="C94" i="19"/>
  <c r="X96" i="19"/>
  <c r="Z112" i="19"/>
  <c r="C144" i="19"/>
  <c r="Y144" i="19"/>
  <c r="X144" i="19"/>
  <c r="AG144" i="19"/>
  <c r="AF144" i="19"/>
  <c r="Z172" i="19"/>
  <c r="C172" i="19"/>
  <c r="Y172" i="19"/>
  <c r="X172" i="19"/>
  <c r="AG172" i="19"/>
  <c r="AF172" i="19"/>
  <c r="Y182" i="19"/>
  <c r="C182" i="19"/>
  <c r="AA182" i="19"/>
  <c r="Z182" i="19"/>
  <c r="AF83" i="19"/>
  <c r="AF99" i="19"/>
  <c r="AG99" i="19"/>
  <c r="AA107" i="19"/>
  <c r="AF107" i="19"/>
  <c r="Z111" i="19"/>
  <c r="AA111" i="19"/>
  <c r="C111" i="19"/>
  <c r="X111" i="19"/>
  <c r="AG111" i="19"/>
  <c r="AA129" i="19"/>
  <c r="Z129" i="19"/>
  <c r="C129" i="19"/>
  <c r="Y129" i="19"/>
  <c r="X129" i="19"/>
  <c r="AG140" i="19"/>
  <c r="C140" i="19"/>
  <c r="AG141" i="19"/>
  <c r="Y141" i="19"/>
  <c r="Z147" i="19"/>
  <c r="C147" i="19"/>
  <c r="Y147" i="19"/>
  <c r="X147" i="19"/>
  <c r="AG147" i="19"/>
  <c r="AA173" i="19"/>
  <c r="Z173" i="19"/>
  <c r="C173" i="19"/>
  <c r="Y173" i="19"/>
  <c r="X173" i="19"/>
  <c r="AG49" i="19"/>
  <c r="Z45" i="19"/>
  <c r="AF61" i="19"/>
  <c r="Z73" i="19"/>
  <c r="Z79" i="19"/>
  <c r="Y84" i="19"/>
  <c r="C85" i="19"/>
  <c r="Z85" i="19"/>
  <c r="AF86" i="19"/>
  <c r="AF94" i="19"/>
  <c r="AA96" i="19"/>
  <c r="C105" i="19"/>
  <c r="X105" i="19"/>
  <c r="AG105" i="19"/>
  <c r="AF105" i="19"/>
  <c r="AG107" i="19"/>
  <c r="Y145" i="19"/>
  <c r="AG145" i="19"/>
  <c r="AF26" i="19"/>
  <c r="C30" i="19"/>
  <c r="AA30" i="19"/>
  <c r="C32" i="19"/>
  <c r="AG36" i="19"/>
  <c r="AA39" i="19"/>
  <c r="AA45" i="19"/>
  <c r="C52" i="19"/>
  <c r="AA52" i="19"/>
  <c r="C54" i="19"/>
  <c r="Z54" i="19"/>
  <c r="AA58" i="19"/>
  <c r="AG61" i="19"/>
  <c r="C68" i="19"/>
  <c r="AG68" i="19"/>
  <c r="X70" i="19"/>
  <c r="C71" i="19"/>
  <c r="AF71" i="19"/>
  <c r="C73" i="19"/>
  <c r="AA73" i="19"/>
  <c r="AF76" i="19"/>
  <c r="AA79" i="19"/>
  <c r="C84" i="19"/>
  <c r="AG86" i="19"/>
  <c r="C88" i="19"/>
  <c r="AA88" i="19"/>
  <c r="C101" i="19"/>
  <c r="Z102" i="19"/>
  <c r="C106" i="19"/>
  <c r="C156" i="19"/>
  <c r="AF156" i="19"/>
  <c r="Z157" i="19"/>
  <c r="AA157" i="19"/>
  <c r="X157" i="19"/>
  <c r="AG76" i="19"/>
  <c r="AG100" i="19"/>
  <c r="C100" i="19"/>
  <c r="Y100" i="19"/>
  <c r="AA108" i="19"/>
  <c r="Y108" i="19"/>
  <c r="AF108" i="19"/>
  <c r="Y122" i="19"/>
  <c r="Z122" i="19"/>
  <c r="AG122" i="19"/>
  <c r="Z133" i="19"/>
  <c r="AA133" i="19"/>
  <c r="C133" i="19"/>
  <c r="Y133" i="19"/>
  <c r="X133" i="19"/>
  <c r="Z144" i="19"/>
  <c r="X152" i="19"/>
  <c r="AG152" i="19"/>
  <c r="AF153" i="19"/>
  <c r="AA172" i="19"/>
  <c r="AF226" i="19"/>
  <c r="AF283" i="19"/>
  <c r="AG289" i="19"/>
  <c r="AF177" i="19"/>
  <c r="AF197" i="19"/>
  <c r="AG210" i="19"/>
  <c r="AG213" i="19"/>
  <c r="AG226" i="19"/>
  <c r="AF229" i="19"/>
  <c r="AF248" i="19"/>
  <c r="AF270" i="19"/>
  <c r="AG283" i="19"/>
  <c r="AF195" i="19"/>
  <c r="AG197" i="19"/>
  <c r="X201" i="19"/>
  <c r="AF204" i="19"/>
  <c r="Y207" i="19"/>
  <c r="X210" i="19"/>
  <c r="X213" i="19"/>
  <c r="X216" i="19"/>
  <c r="Y217" i="19"/>
  <c r="AG220" i="19"/>
  <c r="AA223" i="19"/>
  <c r="AG229" i="19"/>
  <c r="AF235" i="19"/>
  <c r="AF238" i="19"/>
  <c r="AG248" i="19"/>
  <c r="X250" i="19"/>
  <c r="AF251" i="19"/>
  <c r="AF257" i="19"/>
  <c r="AF260" i="19"/>
  <c r="AG270" i="19"/>
  <c r="AF273" i="19"/>
  <c r="AF292" i="19"/>
  <c r="AA298" i="19"/>
  <c r="C125" i="19"/>
  <c r="AG134" i="19"/>
  <c r="C150" i="19"/>
  <c r="C158" i="19"/>
  <c r="AA162" i="19"/>
  <c r="AF179" i="19"/>
  <c r="AF188" i="19"/>
  <c r="X190" i="19"/>
  <c r="AF191" i="19"/>
  <c r="AG195" i="19"/>
  <c r="X197" i="19"/>
  <c r="AF198" i="19"/>
  <c r="AA201" i="19"/>
  <c r="AG204" i="19"/>
  <c r="Z207" i="19"/>
  <c r="Y210" i="19"/>
  <c r="Y213" i="19"/>
  <c r="AG214" i="19"/>
  <c r="Y216" i="19"/>
  <c r="C217" i="19"/>
  <c r="Z217" i="19"/>
  <c r="C227" i="19"/>
  <c r="C228" i="19"/>
  <c r="Z228" i="19"/>
  <c r="X231" i="19"/>
  <c r="AF232" i="19"/>
  <c r="AG235" i="19"/>
  <c r="Z237" i="19"/>
  <c r="AG238" i="19"/>
  <c r="X239" i="19"/>
  <c r="AA241" i="19"/>
  <c r="AG242" i="19"/>
  <c r="AA245" i="19"/>
  <c r="Y250" i="19"/>
  <c r="AG251" i="19"/>
  <c r="AG257" i="19"/>
  <c r="Z259" i="19"/>
  <c r="AG260" i="19"/>
  <c r="X261" i="19"/>
  <c r="AA263" i="19"/>
  <c r="AG264" i="19"/>
  <c r="AA267" i="19"/>
  <c r="Y272" i="19"/>
  <c r="AG273" i="19"/>
  <c r="AF279" i="19"/>
  <c r="AF282" i="19"/>
  <c r="Z285" i="19"/>
  <c r="AF286" i="19"/>
  <c r="AG292" i="19"/>
  <c r="X294" i="19"/>
  <c r="AF295" i="19"/>
  <c r="X177" i="19"/>
  <c r="AG188" i="19"/>
  <c r="AA190" i="19"/>
  <c r="AG191" i="19"/>
  <c r="AF194" i="19"/>
  <c r="Y197" i="19"/>
  <c r="AG198" i="19"/>
  <c r="AA207" i="19"/>
  <c r="Z210" i="19"/>
  <c r="C213" i="19"/>
  <c r="Z213" i="19"/>
  <c r="C216" i="19"/>
  <c r="Z216" i="19"/>
  <c r="Z226" i="19"/>
  <c r="Y229" i="19"/>
  <c r="C230" i="19"/>
  <c r="Y231" i="19"/>
  <c r="AG232" i="19"/>
  <c r="X235" i="19"/>
  <c r="AF236" i="19"/>
  <c r="X238" i="19"/>
  <c r="Y239" i="19"/>
  <c r="C249" i="19"/>
  <c r="C250" i="19"/>
  <c r="Z250" i="19"/>
  <c r="X253" i="19"/>
  <c r="AF254" i="19"/>
  <c r="X257" i="19"/>
  <c r="AF258" i="19"/>
  <c r="X260" i="19"/>
  <c r="Y261" i="19"/>
  <c r="C271" i="19"/>
  <c r="C272" i="19"/>
  <c r="Z272" i="19"/>
  <c r="X275" i="19"/>
  <c r="AF276" i="19"/>
  <c r="AG279" i="19"/>
  <c r="Z281" i="19"/>
  <c r="AG282" i="19"/>
  <c r="X283" i="19"/>
  <c r="AG286" i="19"/>
  <c r="AA289" i="19"/>
  <c r="Y294" i="19"/>
  <c r="AG295" i="19"/>
  <c r="AG121" i="19"/>
  <c r="AF138" i="19"/>
  <c r="AF151" i="19"/>
  <c r="Y177" i="19"/>
  <c r="X186" i="19"/>
  <c r="X188" i="19"/>
  <c r="C190" i="19"/>
  <c r="X191" i="19"/>
  <c r="AF192" i="19"/>
  <c r="X195" i="19"/>
  <c r="C197" i="19"/>
  <c r="C205" i="19"/>
  <c r="AA210" i="19"/>
  <c r="AF223" i="19"/>
  <c r="AA226" i="19"/>
  <c r="Z229" i="19"/>
  <c r="C231" i="19"/>
  <c r="X232" i="19"/>
  <c r="Y235" i="19"/>
  <c r="AG236" i="19"/>
  <c r="Y238" i="19"/>
  <c r="C239" i="19"/>
  <c r="Z239" i="19"/>
  <c r="Z248" i="19"/>
  <c r="Y251" i="19"/>
  <c r="C252" i="19"/>
  <c r="Y253" i="19"/>
  <c r="AG254" i="19"/>
  <c r="Y257" i="19"/>
  <c r="AG258" i="19"/>
  <c r="Y260" i="19"/>
  <c r="C261" i="19"/>
  <c r="Z261" i="19"/>
  <c r="Z270" i="19"/>
  <c r="Y273" i="19"/>
  <c r="C274" i="19"/>
  <c r="Y275" i="19"/>
  <c r="AG276" i="19"/>
  <c r="X279" i="19"/>
  <c r="AF280" i="19"/>
  <c r="X282" i="19"/>
  <c r="Y283" i="19"/>
  <c r="C293" i="19"/>
  <c r="C294" i="19"/>
  <c r="Z294" i="19"/>
  <c r="X297" i="19"/>
  <c r="AF298" i="19"/>
  <c r="AF201" i="19"/>
  <c r="AG223" i="19"/>
  <c r="AA229" i="19"/>
  <c r="Y232" i="19"/>
  <c r="C235" i="19"/>
  <c r="Z235" i="19"/>
  <c r="C238" i="19"/>
  <c r="Z238" i="19"/>
  <c r="AF245" i="19"/>
  <c r="AA248" i="19"/>
  <c r="Z251" i="19"/>
  <c r="C253" i="19"/>
  <c r="C257" i="19"/>
  <c r="Z257" i="19"/>
  <c r="C260" i="19"/>
  <c r="Z260" i="19"/>
  <c r="AF267" i="19"/>
  <c r="AA270" i="19"/>
  <c r="Z273" i="19"/>
  <c r="C275" i="19"/>
  <c r="X276" i="19"/>
  <c r="Y279" i="19"/>
  <c r="AG280" i="19"/>
  <c r="Y282" i="19"/>
  <c r="C283" i="19"/>
  <c r="Z292" i="19"/>
  <c r="Y295" i="19"/>
  <c r="C296" i="19"/>
  <c r="Y297" i="19"/>
  <c r="AG298" i="19"/>
  <c r="AG201" i="19"/>
  <c r="AF207" i="19"/>
  <c r="AG245" i="19"/>
  <c r="AA251" i="19"/>
  <c r="AG267" i="19"/>
  <c r="AA273" i="19"/>
  <c r="C279" i="19"/>
  <c r="C282" i="19"/>
  <c r="AF289" i="19"/>
  <c r="Z295" i="19"/>
  <c r="C297" i="19"/>
  <c r="X298" i="19"/>
  <c r="AF23" i="19"/>
  <c r="AG23" i="19"/>
  <c r="X23" i="19"/>
  <c r="Y23" i="19"/>
  <c r="Z23" i="19"/>
  <c r="AA23" i="19"/>
  <c r="AG18" i="19"/>
  <c r="X18" i="19"/>
  <c r="Y18" i="19"/>
  <c r="Z18" i="19"/>
  <c r="AA18" i="19"/>
  <c r="X15" i="19"/>
  <c r="Y15" i="19"/>
  <c r="Z15" i="19"/>
  <c r="AF11" i="19"/>
  <c r="X13" i="19"/>
  <c r="AG11" i="19"/>
  <c r="Y13" i="19"/>
  <c r="C19" i="19"/>
  <c r="Z13" i="19"/>
  <c r="C12" i="19"/>
  <c r="AA13" i="19"/>
  <c r="AF16" i="19"/>
  <c r="Z19" i="19"/>
  <c r="AG13" i="19"/>
  <c r="AA19" i="19"/>
  <c r="AF19" i="19"/>
  <c r="AA17" i="19"/>
  <c r="AF17" i="19"/>
  <c r="X11" i="19"/>
  <c r="AG17" i="19"/>
  <c r="AF13" i="19"/>
  <c r="AG14" i="19"/>
  <c r="Y11" i="19"/>
  <c r="X9" i="19"/>
  <c r="AG63" i="19"/>
  <c r="AF63" i="19"/>
  <c r="Y63" i="19"/>
  <c r="X63" i="19"/>
  <c r="AG50" i="19"/>
  <c r="AF50" i="19"/>
  <c r="Z50" i="19"/>
  <c r="Z110" i="19"/>
  <c r="AG110" i="19"/>
  <c r="AF110" i="19"/>
  <c r="AA110" i="19"/>
  <c r="Y110" i="19"/>
  <c r="C110" i="19"/>
  <c r="C35" i="19"/>
  <c r="AF143" i="19"/>
  <c r="AG143" i="19"/>
  <c r="AA143" i="19"/>
  <c r="Z143" i="19"/>
  <c r="X143" i="19"/>
  <c r="AF14" i="19"/>
  <c r="AG16" i="19"/>
  <c r="AF8" i="19"/>
  <c r="AG26" i="19"/>
  <c r="C41" i="19"/>
  <c r="AG57" i="19"/>
  <c r="AA57" i="19"/>
  <c r="Z57" i="19"/>
  <c r="C141" i="19"/>
  <c r="AF141" i="19"/>
  <c r="AA141" i="19"/>
  <c r="C200" i="19"/>
  <c r="AF200" i="19"/>
  <c r="AA200" i="19"/>
  <c r="Z200" i="19"/>
  <c r="X200" i="19"/>
  <c r="AG7" i="19"/>
  <c r="AF7" i="19"/>
  <c r="AG10" i="19"/>
  <c r="AF10" i="19"/>
  <c r="Y25" i="19"/>
  <c r="Y27" i="19"/>
  <c r="X27" i="19"/>
  <c r="AF37" i="19"/>
  <c r="Z37" i="19"/>
  <c r="Y37" i="19"/>
  <c r="X37" i="19"/>
  <c r="C37" i="19"/>
  <c r="Y50" i="19"/>
  <c r="X57" i="19"/>
  <c r="X141" i="19"/>
  <c r="Y200" i="19"/>
  <c r="AA43" i="19"/>
  <c r="Z43" i="19"/>
  <c r="Y43" i="19"/>
  <c r="X43" i="19"/>
  <c r="AG43" i="19"/>
  <c r="AA50" i="19"/>
  <c r="X75" i="19"/>
  <c r="AG115" i="19"/>
  <c r="AF115" i="19"/>
  <c r="AA115" i="19"/>
  <c r="Z115" i="19"/>
  <c r="X115" i="19"/>
  <c r="AG196" i="19"/>
  <c r="AF196" i="19"/>
  <c r="AA196" i="19"/>
  <c r="Z196" i="19"/>
  <c r="X196" i="19"/>
  <c r="Y196" i="19"/>
  <c r="AG234" i="19"/>
  <c r="AF234" i="19"/>
  <c r="Z234" i="19"/>
  <c r="Y234" i="19"/>
  <c r="C234" i="19"/>
  <c r="AA234" i="19"/>
  <c r="X234" i="19"/>
  <c r="C244" i="19"/>
  <c r="AF244" i="19"/>
  <c r="Y244" i="19"/>
  <c r="AG244" i="19"/>
  <c r="AA244" i="19"/>
  <c r="X244" i="19"/>
  <c r="C159" i="19"/>
  <c r="AG159" i="19"/>
  <c r="AF159" i="19"/>
  <c r="AA159" i="19"/>
  <c r="Z159" i="19"/>
  <c r="X159" i="19"/>
  <c r="C20" i="19"/>
  <c r="Y20" i="19"/>
  <c r="Y12" i="19"/>
  <c r="X12" i="19"/>
  <c r="Z25" i="19"/>
  <c r="X35" i="19"/>
  <c r="AG101" i="19"/>
  <c r="AF101" i="19"/>
  <c r="AA101" i="19"/>
  <c r="Z101" i="19"/>
  <c r="C21" i="19"/>
  <c r="AA25" i="19"/>
  <c r="C29" i="19"/>
  <c r="Y35" i="19"/>
  <c r="Z41" i="19"/>
  <c r="Y69" i="19"/>
  <c r="C93" i="19"/>
  <c r="AF93" i="19"/>
  <c r="Z141" i="19"/>
  <c r="Y159" i="19"/>
  <c r="AF59" i="19"/>
  <c r="AA59" i="19"/>
  <c r="Z59" i="19"/>
  <c r="X59" i="19"/>
  <c r="Y59" i="19"/>
  <c r="C59" i="19"/>
  <c r="AG47" i="19"/>
  <c r="AF47" i="19"/>
  <c r="AA47" i="19"/>
  <c r="C95" i="19"/>
  <c r="AF97" i="19"/>
  <c r="AA97" i="19"/>
  <c r="Z97" i="19"/>
  <c r="Y97" i="19"/>
  <c r="X97" i="19"/>
  <c r="C97" i="19"/>
  <c r="AF103" i="19"/>
  <c r="AA103" i="19"/>
  <c r="Z103" i="19"/>
  <c r="Y103" i="19"/>
  <c r="X103" i="19"/>
  <c r="C103" i="19"/>
  <c r="Y113" i="19"/>
  <c r="C113" i="19"/>
  <c r="AF113" i="19"/>
  <c r="AA113" i="19"/>
  <c r="AG200" i="19"/>
  <c r="AG290" i="19"/>
  <c r="AF290" i="19"/>
  <c r="AA290" i="19"/>
  <c r="Z290" i="19"/>
  <c r="Y290" i="19"/>
  <c r="X290" i="19"/>
  <c r="X7" i="19"/>
  <c r="X20" i="19"/>
  <c r="X10" i="19"/>
  <c r="Z27" i="19"/>
  <c r="AA37" i="19"/>
  <c r="AF57" i="19"/>
  <c r="AG59" i="19"/>
  <c r="AA130" i="19"/>
  <c r="AG130" i="19"/>
  <c r="AF130" i="19"/>
  <c r="Z130" i="19"/>
  <c r="X130" i="19"/>
  <c r="AG146" i="19"/>
  <c r="AF146" i="19"/>
  <c r="Z146" i="19"/>
  <c r="Y146" i="19"/>
  <c r="X146" i="19"/>
  <c r="C146" i="19"/>
  <c r="AG75" i="19"/>
  <c r="AF75" i="19"/>
  <c r="Z75" i="19"/>
  <c r="Y75" i="19"/>
  <c r="C75" i="19"/>
  <c r="Z24" i="19"/>
  <c r="Y24" i="19"/>
  <c r="AF24" i="19"/>
  <c r="AG25" i="19"/>
  <c r="AF35" i="19"/>
  <c r="AG278" i="19"/>
  <c r="AF278" i="19"/>
  <c r="Z278" i="19"/>
  <c r="Y278" i="19"/>
  <c r="C278" i="19"/>
  <c r="AA278" i="19"/>
  <c r="X278" i="19"/>
  <c r="Z7" i="19"/>
  <c r="AA12" i="19"/>
  <c r="AA20" i="19"/>
  <c r="Z10" i="19"/>
  <c r="AA62" i="19"/>
  <c r="Z62" i="19"/>
  <c r="Y62" i="19"/>
  <c r="X62" i="19"/>
  <c r="C62" i="19"/>
  <c r="AG78" i="19"/>
  <c r="AF78" i="19"/>
  <c r="Z78" i="19"/>
  <c r="Y78" i="19"/>
  <c r="C78" i="19"/>
  <c r="X93" i="19"/>
  <c r="Y101" i="19"/>
  <c r="AF77" i="19"/>
  <c r="AA77" i="19"/>
  <c r="Z77" i="19"/>
  <c r="Y77" i="19"/>
  <c r="X77" i="19"/>
  <c r="C77" i="19"/>
  <c r="Z63" i="19"/>
  <c r="AG87" i="19"/>
  <c r="AF87" i="19"/>
  <c r="Y87" i="19"/>
  <c r="X87" i="19"/>
  <c r="AA10" i="19"/>
  <c r="AG60" i="19"/>
  <c r="AF60" i="19"/>
  <c r="Z60" i="19"/>
  <c r="Y60" i="19"/>
  <c r="C60" i="19"/>
  <c r="AG66" i="19"/>
  <c r="AF66" i="19"/>
  <c r="AA66" i="19"/>
  <c r="X66" i="19"/>
  <c r="Y93" i="19"/>
  <c r="AF109" i="19"/>
  <c r="AA109" i="19"/>
  <c r="Z109" i="19"/>
  <c r="Y109" i="19"/>
  <c r="X109" i="19"/>
  <c r="C109" i="19"/>
  <c r="X113" i="19"/>
  <c r="AG164" i="19"/>
  <c r="AF164" i="19"/>
  <c r="Z164" i="19"/>
  <c r="Y164" i="19"/>
  <c r="AA164" i="19"/>
  <c r="X164" i="19"/>
  <c r="C164" i="19"/>
  <c r="AA7" i="19"/>
  <c r="AG37" i="19"/>
  <c r="AF43" i="19"/>
  <c r="X47" i="19"/>
  <c r="C11" i="19"/>
  <c r="Z11" i="19"/>
  <c r="X21" i="19"/>
  <c r="AF27" i="19"/>
  <c r="X29" i="19"/>
  <c r="Y47" i="19"/>
  <c r="Z93" i="19"/>
  <c r="Z113" i="19"/>
  <c r="Y130" i="19"/>
  <c r="AA146" i="19"/>
  <c r="AF187" i="19"/>
  <c r="AA187" i="19"/>
  <c r="Z187" i="19"/>
  <c r="AG187" i="19"/>
  <c r="X187" i="19"/>
  <c r="Z14" i="19"/>
  <c r="Y14" i="19"/>
  <c r="Z47" i="19"/>
  <c r="X51" i="19"/>
  <c r="Z87" i="19"/>
  <c r="AG97" i="19"/>
  <c r="AG103" i="19"/>
  <c r="AG118" i="19"/>
  <c r="AF118" i="19"/>
  <c r="AA118" i="19"/>
  <c r="Z118" i="19"/>
  <c r="X118" i="19"/>
  <c r="AG127" i="19"/>
  <c r="AF127" i="19"/>
  <c r="AA127" i="19"/>
  <c r="Z127" i="19"/>
  <c r="X127" i="19"/>
  <c r="AF174" i="19"/>
  <c r="AA174" i="19"/>
  <c r="AG174" i="19"/>
  <c r="Z174" i="19"/>
  <c r="Y174" i="19"/>
  <c r="X174" i="19"/>
  <c r="AG41" i="19"/>
  <c r="AF41" i="19"/>
  <c r="Y41" i="19"/>
  <c r="X41" i="19"/>
  <c r="Y10" i="19"/>
  <c r="C181" i="19"/>
  <c r="AF181" i="19"/>
  <c r="AA181" i="19"/>
  <c r="Y181" i="19"/>
  <c r="AG206" i="19"/>
  <c r="AF206" i="19"/>
  <c r="AA206" i="19"/>
  <c r="C206" i="19"/>
  <c r="Z206" i="19"/>
  <c r="X206" i="19"/>
  <c r="C222" i="19"/>
  <c r="AF222" i="19"/>
  <c r="Y222" i="19"/>
  <c r="AG222" i="19"/>
  <c r="AA222" i="19"/>
  <c r="X222" i="19"/>
  <c r="C69" i="19"/>
  <c r="AG69" i="19"/>
  <c r="AF69" i="19"/>
  <c r="AA69" i="19"/>
  <c r="X69" i="19"/>
  <c r="AG95" i="19"/>
  <c r="X95" i="19"/>
  <c r="AF95" i="19"/>
  <c r="AA95" i="19"/>
  <c r="Y95" i="19"/>
  <c r="AF12" i="19"/>
  <c r="AF20" i="19"/>
  <c r="Y21" i="19"/>
  <c r="AG38" i="19"/>
  <c r="Z38" i="19"/>
  <c r="Y38" i="19"/>
  <c r="C38" i="19"/>
  <c r="AG72" i="19"/>
  <c r="AF72" i="19"/>
  <c r="Y72" i="19"/>
  <c r="X72" i="19"/>
  <c r="AG74" i="19"/>
  <c r="AA74" i="19"/>
  <c r="Z74" i="19"/>
  <c r="Y74" i="19"/>
  <c r="X74" i="19"/>
  <c r="C74" i="19"/>
  <c r="AA87" i="19"/>
  <c r="X16" i="19"/>
  <c r="C9" i="19"/>
  <c r="AA21" i="19"/>
  <c r="X26" i="19"/>
  <c r="C28" i="19"/>
  <c r="AA29" i="19"/>
  <c r="AG44" i="19"/>
  <c r="AF44" i="19"/>
  <c r="X44" i="19"/>
  <c r="Z51" i="19"/>
  <c r="X60" i="19"/>
  <c r="Y66" i="19"/>
  <c r="AA78" i="19"/>
  <c r="AF80" i="19"/>
  <c r="AG113" i="19"/>
  <c r="AA35" i="19"/>
  <c r="Z35" i="19"/>
  <c r="AA63" i="19"/>
  <c r="Y7" i="19"/>
  <c r="Z20" i="19"/>
  <c r="C36" i="19"/>
  <c r="Z36" i="19"/>
  <c r="Y26" i="19"/>
  <c r="AA51" i="19"/>
  <c r="AA60" i="19"/>
  <c r="AF62" i="19"/>
  <c r="Z66" i="19"/>
  <c r="AG93" i="19"/>
  <c r="AF98" i="19"/>
  <c r="AG98" i="19"/>
  <c r="Z98" i="19"/>
  <c r="Y98" i="19"/>
  <c r="C98" i="19"/>
  <c r="AG104" i="19"/>
  <c r="AF104" i="19"/>
  <c r="Z104" i="19"/>
  <c r="Y104" i="19"/>
  <c r="C104" i="19"/>
  <c r="Y187" i="19"/>
  <c r="AA8" i="19"/>
  <c r="X8" i="19"/>
  <c r="AG8" i="19"/>
  <c r="Z29" i="19"/>
  <c r="Y51" i="19"/>
  <c r="X17" i="19"/>
  <c r="AG24" i="19"/>
  <c r="Z26" i="19"/>
  <c r="X36" i="19"/>
  <c r="C48" i="19"/>
  <c r="AF48" i="19"/>
  <c r="AG62" i="19"/>
  <c r="AG109" i="19"/>
  <c r="Y118" i="19"/>
  <c r="Y127" i="19"/>
  <c r="C24" i="19"/>
  <c r="AA80" i="19"/>
  <c r="Z80" i="19"/>
  <c r="Y80" i="19"/>
  <c r="X80" i="19"/>
  <c r="C80" i="19"/>
  <c r="AA40" i="19"/>
  <c r="Z40" i="19"/>
  <c r="Y40" i="19"/>
  <c r="X40" i="19"/>
  <c r="C40" i="19"/>
  <c r="Y19" i="19"/>
  <c r="X19" i="19"/>
  <c r="Y8" i="19"/>
  <c r="AF29" i="19"/>
  <c r="Y36" i="19"/>
  <c r="X38" i="19"/>
  <c r="C63" i="19"/>
  <c r="Z72" i="19"/>
  <c r="C90" i="19"/>
  <c r="AG90" i="19"/>
  <c r="AF90" i="19"/>
  <c r="AA90" i="19"/>
  <c r="Z90" i="19"/>
  <c r="AG149" i="19"/>
  <c r="AF149" i="19"/>
  <c r="AA149" i="19"/>
  <c r="Z149" i="19"/>
  <c r="Y149" i="19"/>
  <c r="X149" i="19"/>
  <c r="X181" i="19"/>
  <c r="Y206" i="19"/>
  <c r="AG256" i="19"/>
  <c r="AF256" i="19"/>
  <c r="Z256" i="19"/>
  <c r="Y256" i="19"/>
  <c r="C256" i="19"/>
  <c r="AA256" i="19"/>
  <c r="X256" i="19"/>
  <c r="C266" i="19"/>
  <c r="AF266" i="19"/>
  <c r="Y266" i="19"/>
  <c r="AG266" i="19"/>
  <c r="AA266" i="19"/>
  <c r="X266" i="19"/>
  <c r="AG161" i="19"/>
  <c r="AA161" i="19"/>
  <c r="Z161" i="19"/>
  <c r="X161" i="19"/>
  <c r="AF161" i="19"/>
  <c r="Y161" i="19"/>
  <c r="C161" i="19"/>
  <c r="X148" i="19"/>
  <c r="AG148" i="19"/>
  <c r="AF148" i="19"/>
  <c r="AA148" i="19"/>
  <c r="Z148" i="19"/>
  <c r="Y148" i="19"/>
  <c r="C148" i="19"/>
  <c r="X24" i="19"/>
  <c r="AG27" i="19"/>
  <c r="AG12" i="19"/>
  <c r="AG20" i="19"/>
  <c r="Z21" i="19"/>
  <c r="AA24" i="19"/>
  <c r="Y16" i="19"/>
  <c r="X14" i="19"/>
  <c r="AA16" i="19"/>
  <c r="AA14" i="19"/>
  <c r="Y17" i="19"/>
  <c r="AF21" i="19"/>
  <c r="AA26" i="19"/>
  <c r="Z17" i="19"/>
  <c r="Z8" i="19"/>
  <c r="C25" i="19"/>
  <c r="AA36" i="19"/>
  <c r="AA38" i="19"/>
  <c r="Y44" i="19"/>
  <c r="C50" i="19"/>
  <c r="AF51" i="19"/>
  <c r="AA72" i="19"/>
  <c r="AG81" i="19"/>
  <c r="AF81" i="19"/>
  <c r="Y81" i="19"/>
  <c r="X81" i="19"/>
  <c r="C143" i="19"/>
  <c r="Z181" i="19"/>
  <c r="Y39" i="19"/>
  <c r="AF46" i="19"/>
  <c r="Z58" i="19"/>
  <c r="Y61" i="19"/>
  <c r="AG65" i="19"/>
  <c r="AF68" i="19"/>
  <c r="AG71" i="19"/>
  <c r="Y76" i="19"/>
  <c r="Y79" i="19"/>
  <c r="AG83" i="19"/>
  <c r="AG94" i="19"/>
  <c r="Y96" i="19"/>
  <c r="Z99" i="19"/>
  <c r="Y105" i="19"/>
  <c r="AF114" i="19"/>
  <c r="AG142" i="19"/>
  <c r="AF152" i="19"/>
  <c r="AA152" i="19"/>
  <c r="AG212" i="19"/>
  <c r="AF212" i="19"/>
  <c r="Z212" i="19"/>
  <c r="Y212" i="19"/>
  <c r="C212" i="19"/>
  <c r="AG171" i="19"/>
  <c r="AF171" i="19"/>
  <c r="AG202" i="19"/>
  <c r="AF202" i="19"/>
  <c r="AA202" i="19"/>
  <c r="Z202" i="19"/>
  <c r="Y202" i="19"/>
  <c r="X202" i="19"/>
  <c r="C288" i="19"/>
  <c r="AF288" i="19"/>
  <c r="Y288" i="19"/>
  <c r="Y135" i="19"/>
  <c r="C135" i="19"/>
  <c r="AG218" i="19"/>
  <c r="AF218" i="19"/>
  <c r="AA218" i="19"/>
  <c r="Z218" i="19"/>
  <c r="X218" i="19"/>
  <c r="AG224" i="19"/>
  <c r="AF224" i="19"/>
  <c r="AA224" i="19"/>
  <c r="Z224" i="19"/>
  <c r="Y224" i="19"/>
  <c r="X224" i="19"/>
  <c r="AG246" i="19"/>
  <c r="AF246" i="19"/>
  <c r="AA246" i="19"/>
  <c r="Z246" i="19"/>
  <c r="Y246" i="19"/>
  <c r="X246" i="19"/>
  <c r="AG268" i="19"/>
  <c r="AF268" i="19"/>
  <c r="AA268" i="19"/>
  <c r="Z268" i="19"/>
  <c r="Y268" i="19"/>
  <c r="X268" i="19"/>
  <c r="AG284" i="19"/>
  <c r="AF284" i="19"/>
  <c r="AA284" i="19"/>
  <c r="Z284" i="19"/>
  <c r="X284" i="19"/>
  <c r="AA154" i="19"/>
  <c r="Z154" i="19"/>
  <c r="AA176" i="19"/>
  <c r="Z176" i="19"/>
  <c r="Y176" i="19"/>
  <c r="X176" i="19"/>
  <c r="AF189" i="19"/>
  <c r="AA189" i="19"/>
  <c r="Z189" i="19"/>
  <c r="Y189" i="19"/>
  <c r="X189" i="19"/>
  <c r="C189" i="19"/>
  <c r="AG240" i="19"/>
  <c r="AF240" i="19"/>
  <c r="AA240" i="19"/>
  <c r="Z240" i="19"/>
  <c r="X240" i="19"/>
  <c r="AG262" i="19"/>
  <c r="AF262" i="19"/>
  <c r="AA262" i="19"/>
  <c r="Z262" i="19"/>
  <c r="X262" i="19"/>
  <c r="X171" i="19"/>
  <c r="AG193" i="19"/>
  <c r="AF193" i="19"/>
  <c r="AA193" i="19"/>
  <c r="Y193" i="19"/>
  <c r="X193" i="19"/>
  <c r="X288" i="19"/>
  <c r="C89" i="19"/>
  <c r="C137" i="19"/>
  <c r="C145" i="19"/>
  <c r="Y171" i="19"/>
  <c r="Z288" i="19"/>
  <c r="AG117" i="19"/>
  <c r="X117" i="19"/>
  <c r="Z135" i="19"/>
  <c r="X140" i="19"/>
  <c r="X154" i="19"/>
  <c r="X163" i="19"/>
  <c r="C163" i="19"/>
  <c r="AA171" i="19"/>
  <c r="X178" i="19"/>
  <c r="C203" i="19"/>
  <c r="AG203" i="19"/>
  <c r="Y240" i="19"/>
  <c r="Y262" i="19"/>
  <c r="X92" i="19"/>
  <c r="X112" i="19"/>
  <c r="C114" i="19"/>
  <c r="X123" i="19"/>
  <c r="AA135" i="19"/>
  <c r="Y140" i="19"/>
  <c r="Y154" i="19"/>
  <c r="C165" i="19"/>
  <c r="X168" i="19"/>
  <c r="Y178" i="19"/>
  <c r="AG180" i="19"/>
  <c r="AF180" i="19"/>
  <c r="AA180" i="19"/>
  <c r="Y180" i="19"/>
  <c r="Z193" i="19"/>
  <c r="C291" i="19"/>
  <c r="AG291" i="19"/>
  <c r="X291" i="19"/>
  <c r="Y53" i="19"/>
  <c r="X56" i="19"/>
  <c r="Z92" i="19"/>
  <c r="X100" i="19"/>
  <c r="Y112" i="19"/>
  <c r="X120" i="19"/>
  <c r="Y123" i="19"/>
  <c r="Z140" i="19"/>
  <c r="Y168" i="19"/>
  <c r="AF176" i="19"/>
  <c r="Z178" i="19"/>
  <c r="AG184" i="19"/>
  <c r="AA184" i="19"/>
  <c r="AG189" i="19"/>
  <c r="C225" i="19"/>
  <c r="AG225" i="19"/>
  <c r="X225" i="19"/>
  <c r="C247" i="19"/>
  <c r="AG247" i="19"/>
  <c r="X247" i="19"/>
  <c r="C269" i="19"/>
  <c r="AG269" i="19"/>
  <c r="X269" i="19"/>
  <c r="AG288" i="19"/>
  <c r="AA140" i="19"/>
  <c r="AF142" i="19"/>
  <c r="Z142" i="19"/>
  <c r="Z168" i="19"/>
  <c r="AA170" i="19"/>
  <c r="Z170" i="19"/>
  <c r="X170" i="19"/>
  <c r="AG176" i="19"/>
  <c r="AA178" i="19"/>
  <c r="AG199" i="19"/>
  <c r="AF199" i="19"/>
  <c r="AA199" i="19"/>
  <c r="Z199" i="19"/>
  <c r="Y199" i="19"/>
  <c r="AF211" i="19"/>
  <c r="AA211" i="19"/>
  <c r="Z211" i="19"/>
  <c r="Y211" i="19"/>
  <c r="X211" i="19"/>
  <c r="C211" i="19"/>
  <c r="AA53" i="19"/>
  <c r="Z56" i="19"/>
  <c r="X89" i="19"/>
  <c r="C99" i="19"/>
  <c r="Z100" i="19"/>
  <c r="AA112" i="19"/>
  <c r="Y117" i="19"/>
  <c r="Z120" i="19"/>
  <c r="AA123" i="19"/>
  <c r="Z126" i="19"/>
  <c r="AF135" i="19"/>
  <c r="X137" i="19"/>
  <c r="X145" i="19"/>
  <c r="AF154" i="19"/>
  <c r="X156" i="19"/>
  <c r="Y163" i="19"/>
  <c r="AA168" i="19"/>
  <c r="AF233" i="19"/>
  <c r="AA233" i="19"/>
  <c r="Z233" i="19"/>
  <c r="Y233" i="19"/>
  <c r="X233" i="19"/>
  <c r="C233" i="19"/>
  <c r="AF255" i="19"/>
  <c r="AA255" i="19"/>
  <c r="Z255" i="19"/>
  <c r="Y255" i="19"/>
  <c r="X255" i="19"/>
  <c r="C255" i="19"/>
  <c r="AF277" i="19"/>
  <c r="AA277" i="19"/>
  <c r="Z277" i="19"/>
  <c r="Y277" i="19"/>
  <c r="X277" i="19"/>
  <c r="C277" i="19"/>
  <c r="AG299" i="19"/>
  <c r="AF299" i="19"/>
  <c r="Z299" i="19"/>
  <c r="Y299" i="19"/>
  <c r="X299" i="19"/>
  <c r="C299" i="19"/>
  <c r="AA31" i="19"/>
  <c r="Z34" i="19"/>
  <c r="AA34" i="19"/>
  <c r="AA56" i="19"/>
  <c r="X65" i="19"/>
  <c r="X71" i="19"/>
  <c r="X83" i="19"/>
  <c r="X86" i="19"/>
  <c r="Y89" i="19"/>
  <c r="Y91" i="19"/>
  <c r="C91" i="19"/>
  <c r="C96" i="19"/>
  <c r="AA100" i="19"/>
  <c r="C108" i="19"/>
  <c r="Z117" i="19"/>
  <c r="AA120" i="19"/>
  <c r="AA126" i="19"/>
  <c r="AG135" i="19"/>
  <c r="Y137" i="19"/>
  <c r="Z145" i="19"/>
  <c r="AG154" i="19"/>
  <c r="Y156" i="19"/>
  <c r="AA158" i="19"/>
  <c r="Y158" i="19"/>
  <c r="Z163" i="19"/>
  <c r="X180" i="19"/>
  <c r="Y203" i="19"/>
  <c r="Y291" i="19"/>
  <c r="X46" i="19"/>
  <c r="Y65" i="19"/>
  <c r="X68" i="19"/>
  <c r="Y71" i="19"/>
  <c r="AA89" i="19"/>
  <c r="AF92" i="19"/>
  <c r="AA117" i="19"/>
  <c r="Z137" i="19"/>
  <c r="AG139" i="19"/>
  <c r="AA139" i="19"/>
  <c r="X139" i="19"/>
  <c r="AF140" i="19"/>
  <c r="AA145" i="19"/>
  <c r="Z156" i="19"/>
  <c r="AA163" i="19"/>
  <c r="AF178" i="19"/>
  <c r="Z180" i="19"/>
  <c r="X184" i="19"/>
  <c r="AG190" i="19"/>
  <c r="Z190" i="19"/>
  <c r="Y190" i="19"/>
  <c r="Z203" i="19"/>
  <c r="Y225" i="19"/>
  <c r="Y247" i="19"/>
  <c r="Y269" i="19"/>
  <c r="Z291" i="19"/>
  <c r="AF31" i="19"/>
  <c r="AF112" i="19"/>
  <c r="X114" i="19"/>
  <c r="AF123" i="19"/>
  <c r="AF132" i="19"/>
  <c r="X134" i="19"/>
  <c r="C136" i="19"/>
  <c r="X142" i="19"/>
  <c r="C155" i="19"/>
  <c r="AA156" i="19"/>
  <c r="X165" i="19"/>
  <c r="AF168" i="19"/>
  <c r="Y170" i="19"/>
  <c r="AG177" i="19"/>
  <c r="Z177" i="19"/>
  <c r="AG178" i="19"/>
  <c r="Y184" i="19"/>
  <c r="X199" i="19"/>
  <c r="AA203" i="19"/>
  <c r="Z225" i="19"/>
  <c r="Z247" i="19"/>
  <c r="Z269" i="19"/>
  <c r="AG287" i="19"/>
  <c r="AF287" i="19"/>
  <c r="AA287" i="19"/>
  <c r="Z287" i="19"/>
  <c r="Y287" i="19"/>
  <c r="C287" i="19"/>
  <c r="AA291" i="19"/>
  <c r="Y46" i="19"/>
  <c r="X49" i="19"/>
  <c r="AF53" i="19"/>
  <c r="Z65" i="19"/>
  <c r="Y68" i="19"/>
  <c r="Z71" i="19"/>
  <c r="AG92" i="19"/>
  <c r="AF34" i="19"/>
  <c r="Z46" i="19"/>
  <c r="Y49" i="19"/>
  <c r="AF56" i="19"/>
  <c r="Z68" i="19"/>
  <c r="AA94" i="19"/>
  <c r="AF100" i="19"/>
  <c r="AG112" i="19"/>
  <c r="Z114" i="19"/>
  <c r="AG120" i="19"/>
  <c r="X122" i="19"/>
  <c r="AF126" i="19"/>
  <c r="AG132" i="19"/>
  <c r="Y134" i="19"/>
  <c r="Y142" i="19"/>
  <c r="Y165" i="19"/>
  <c r="AF167" i="19"/>
  <c r="AA167" i="19"/>
  <c r="Y167" i="19"/>
  <c r="X167" i="19"/>
  <c r="Z184" i="19"/>
  <c r="AG221" i="19"/>
  <c r="AF221" i="19"/>
  <c r="AA221" i="19"/>
  <c r="Z221" i="19"/>
  <c r="Y221" i="19"/>
  <c r="C221" i="19"/>
  <c r="AA225" i="19"/>
  <c r="AG243" i="19"/>
  <c r="AF243" i="19"/>
  <c r="AA243" i="19"/>
  <c r="Z243" i="19"/>
  <c r="Y243" i="19"/>
  <c r="C243" i="19"/>
  <c r="AA247" i="19"/>
  <c r="AG265" i="19"/>
  <c r="AF265" i="19"/>
  <c r="AA265" i="19"/>
  <c r="Z265" i="19"/>
  <c r="Y265" i="19"/>
  <c r="C265" i="19"/>
  <c r="AA269" i="19"/>
  <c r="AF89" i="19"/>
  <c r="AA114" i="19"/>
  <c r="AF117" i="19"/>
  <c r="Z134" i="19"/>
  <c r="AA142" i="19"/>
  <c r="AF145" i="19"/>
  <c r="AF163" i="19"/>
  <c r="Z165" i="19"/>
  <c r="AG211" i="19"/>
  <c r="C215" i="19"/>
  <c r="C237" i="19"/>
  <c r="C259" i="19"/>
  <c r="C281" i="19"/>
  <c r="Z209" i="19"/>
  <c r="X215" i="19"/>
  <c r="AA228" i="19"/>
  <c r="Z231" i="19"/>
  <c r="X237" i="19"/>
  <c r="AA250" i="19"/>
  <c r="Z253" i="19"/>
  <c r="X259" i="19"/>
  <c r="AA272" i="19"/>
  <c r="Z275" i="19"/>
  <c r="X281" i="19"/>
  <c r="AA294" i="19"/>
  <c r="Z297" i="19"/>
  <c r="C192" i="19"/>
  <c r="AA209" i="19"/>
  <c r="C214" i="19"/>
  <c r="Y215" i="19"/>
  <c r="AA231" i="19"/>
  <c r="C236" i="19"/>
  <c r="Y237" i="19"/>
  <c r="AA253" i="19"/>
  <c r="C258" i="19"/>
  <c r="Y259" i="19"/>
  <c r="AA275" i="19"/>
  <c r="C280" i="19"/>
  <c r="Y281" i="19"/>
  <c r="AA297" i="19"/>
  <c r="C198" i="19"/>
  <c r="AA215" i="19"/>
  <c r="AF228" i="19"/>
  <c r="AA237" i="19"/>
  <c r="AF250" i="19"/>
  <c r="AA259" i="19"/>
  <c r="AF272" i="19"/>
  <c r="AA281" i="19"/>
  <c r="AF294" i="19"/>
  <c r="C157" i="19"/>
  <c r="C179" i="19"/>
  <c r="X183" i="19"/>
  <c r="C201" i="19"/>
  <c r="X205" i="19"/>
  <c r="AF209" i="19"/>
  <c r="C223" i="19"/>
  <c r="X227" i="19"/>
  <c r="AF231" i="19"/>
  <c r="C245" i="19"/>
  <c r="X249" i="19"/>
  <c r="AF253" i="19"/>
  <c r="C267" i="19"/>
  <c r="X271" i="19"/>
  <c r="AF275" i="19"/>
  <c r="C289" i="19"/>
  <c r="X293" i="19"/>
  <c r="AF297" i="19"/>
  <c r="C204" i="19"/>
  <c r="Y205" i="19"/>
  <c r="X208" i="19"/>
  <c r="C226" i="19"/>
  <c r="Y227" i="19"/>
  <c r="X230" i="19"/>
  <c r="C248" i="19"/>
  <c r="Y249" i="19"/>
  <c r="X252" i="19"/>
  <c r="C270" i="19"/>
  <c r="Y271" i="19"/>
  <c r="X274" i="19"/>
  <c r="C292" i="19"/>
  <c r="Y293" i="19"/>
  <c r="X296" i="19"/>
  <c r="Z183" i="19"/>
  <c r="C185" i="19"/>
  <c r="Y186" i="19"/>
  <c r="Z205" i="19"/>
  <c r="C207" i="19"/>
  <c r="Y208" i="19"/>
  <c r="AF215" i="19"/>
  <c r="Z227" i="19"/>
  <c r="C229" i="19"/>
  <c r="Y230" i="19"/>
  <c r="AF237" i="19"/>
  <c r="Z249" i="19"/>
  <c r="C251" i="19"/>
  <c r="Y252" i="19"/>
  <c r="AF259" i="19"/>
  <c r="Z271" i="19"/>
  <c r="C273" i="19"/>
  <c r="Y274" i="19"/>
  <c r="AF281" i="19"/>
  <c r="Z293" i="19"/>
  <c r="C295" i="19"/>
  <c r="Y296" i="19"/>
  <c r="AA183" i="19"/>
  <c r="Z186" i="19"/>
  <c r="X192" i="19"/>
  <c r="AA205" i="19"/>
  <c r="Z208" i="19"/>
  <c r="X214" i="19"/>
  <c r="AA227" i="19"/>
  <c r="Z230" i="19"/>
  <c r="X236" i="19"/>
  <c r="AA249" i="19"/>
  <c r="Z252" i="19"/>
  <c r="X258" i="19"/>
  <c r="AA271" i="19"/>
  <c r="Z274" i="19"/>
  <c r="X280" i="19"/>
  <c r="AA293" i="19"/>
  <c r="Z296" i="19"/>
  <c r="AA186" i="19"/>
  <c r="Y192" i="19"/>
  <c r="AA208" i="19"/>
  <c r="Y214" i="19"/>
  <c r="AA230" i="19"/>
  <c r="Y236" i="19"/>
  <c r="AA252" i="19"/>
  <c r="Y258" i="19"/>
  <c r="AA274" i="19"/>
  <c r="Y280" i="19"/>
  <c r="AA296" i="19"/>
  <c r="Z192" i="19"/>
  <c r="X198" i="19"/>
  <c r="Z214" i="19"/>
  <c r="Z236" i="19"/>
  <c r="Z258" i="19"/>
  <c r="Z280" i="19"/>
  <c r="AF183" i="19"/>
  <c r="Y198" i="19"/>
  <c r="AF205" i="19"/>
  <c r="Y220" i="19"/>
  <c r="X223" i="19"/>
  <c r="AF227" i="19"/>
  <c r="Y242" i="19"/>
  <c r="X245" i="19"/>
  <c r="AF249" i="19"/>
  <c r="Y264" i="19"/>
  <c r="X267" i="19"/>
  <c r="AF271" i="19"/>
  <c r="Z283" i="19"/>
  <c r="Y286" i="19"/>
  <c r="X289" i="19"/>
  <c r="AF293" i="19"/>
  <c r="Y157" i="19"/>
  <c r="X160" i="19"/>
  <c r="Y179" i="19"/>
  <c r="X182" i="19"/>
  <c r="AF186" i="19"/>
  <c r="Z198" i="19"/>
  <c r="Y201" i="19"/>
  <c r="X204" i="19"/>
  <c r="AF208" i="19"/>
  <c r="Z220" i="19"/>
  <c r="Y223" i="19"/>
  <c r="X226" i="19"/>
  <c r="AF230" i="19"/>
  <c r="Z242" i="19"/>
  <c r="Y245" i="19"/>
  <c r="X248" i="19"/>
  <c r="AF252" i="19"/>
  <c r="Z264" i="19"/>
  <c r="Y267" i="19"/>
  <c r="X270" i="19"/>
  <c r="AF274" i="19"/>
  <c r="Z286" i="19"/>
  <c r="Y289" i="19"/>
  <c r="X292" i="19"/>
  <c r="AF296" i="19"/>
  <c r="AC301" i="18"/>
  <c r="AB301" i="18"/>
  <c r="W301" i="18"/>
  <c r="V301" i="18"/>
  <c r="U301" i="18"/>
  <c r="AG301" i="18"/>
  <c r="F301" i="18"/>
  <c r="A301" i="18"/>
  <c r="AG300" i="18"/>
  <c r="AF300" i="18"/>
  <c r="AC300" i="18"/>
  <c r="AB300" i="18"/>
  <c r="AA300" i="18"/>
  <c r="Y300" i="18"/>
  <c r="X300" i="18"/>
  <c r="W300" i="18"/>
  <c r="A300" i="18" s="1"/>
  <c r="V300" i="18"/>
  <c r="U300" i="18"/>
  <c r="C300" i="18"/>
  <c r="F300" i="18"/>
  <c r="AC299" i="18"/>
  <c r="AB299" i="18"/>
  <c r="W299" i="18"/>
  <c r="A299" i="18" s="1"/>
  <c r="V299" i="18"/>
  <c r="U299" i="18"/>
  <c r="C299" i="18"/>
  <c r="F299" i="18"/>
  <c r="AC298" i="18"/>
  <c r="AB298" i="18"/>
  <c r="W298" i="18"/>
  <c r="A298" i="18" s="1"/>
  <c r="V298" i="18"/>
  <c r="U298" i="18"/>
  <c r="AG298" i="18"/>
  <c r="F298" i="18"/>
  <c r="AC297" i="18"/>
  <c r="AB297" i="18"/>
  <c r="Z297" i="18"/>
  <c r="W297" i="18"/>
  <c r="A297" i="18" s="1"/>
  <c r="V297" i="18"/>
  <c r="U297" i="18"/>
  <c r="X297" i="18"/>
  <c r="F297" i="18"/>
  <c r="AC296" i="18"/>
  <c r="AB296" i="18"/>
  <c r="Y296" i="18"/>
  <c r="W296" i="18"/>
  <c r="A296" i="18" s="1"/>
  <c r="V296" i="18"/>
  <c r="U296" i="18"/>
  <c r="AG296" i="18"/>
  <c r="F296" i="18"/>
  <c r="AC295" i="18"/>
  <c r="AB295" i="18"/>
  <c r="W295" i="18"/>
  <c r="V295" i="18"/>
  <c r="U295" i="18"/>
  <c r="AG295" i="18"/>
  <c r="F295" i="18"/>
  <c r="C295" i="18"/>
  <c r="A295" i="18"/>
  <c r="AF294" i="18"/>
  <c r="AC294" i="18"/>
  <c r="AB294" i="18"/>
  <c r="AA294" i="18"/>
  <c r="W294" i="18"/>
  <c r="V294" i="18"/>
  <c r="U294" i="18"/>
  <c r="Y294" i="18"/>
  <c r="F294" i="18"/>
  <c r="A294" i="18"/>
  <c r="AC293" i="18"/>
  <c r="AB293" i="18"/>
  <c r="W293" i="18"/>
  <c r="A293" i="18" s="1"/>
  <c r="V293" i="18"/>
  <c r="U293" i="18"/>
  <c r="F293" i="18"/>
  <c r="AC292" i="18"/>
  <c r="AB292" i="18"/>
  <c r="W292" i="18"/>
  <c r="A292" i="18" s="1"/>
  <c r="V292" i="18"/>
  <c r="U292" i="18"/>
  <c r="AG292" i="18"/>
  <c r="F292" i="18"/>
  <c r="AG291" i="18"/>
  <c r="AF291" i="18"/>
  <c r="AC291" i="18"/>
  <c r="AB291" i="18"/>
  <c r="W291" i="18"/>
  <c r="A291" i="18" s="1"/>
  <c r="V291" i="18"/>
  <c r="U291" i="18"/>
  <c r="Z291" i="18"/>
  <c r="F291" i="18"/>
  <c r="AG290" i="18"/>
  <c r="AF290" i="18"/>
  <c r="AC290" i="18"/>
  <c r="AB290" i="18"/>
  <c r="AA290" i="18"/>
  <c r="X290" i="18"/>
  <c r="W290" i="18"/>
  <c r="A290" i="18" s="1"/>
  <c r="V290" i="18"/>
  <c r="U290" i="18"/>
  <c r="C290" i="18"/>
  <c r="F290" i="18"/>
  <c r="AC289" i="18"/>
  <c r="AB289" i="18"/>
  <c r="W289" i="18"/>
  <c r="A289" i="18" s="1"/>
  <c r="V289" i="18"/>
  <c r="U289" i="18"/>
  <c r="F289" i="18"/>
  <c r="AG288" i="18"/>
  <c r="AF288" i="18"/>
  <c r="AC288" i="18"/>
  <c r="AB288" i="18"/>
  <c r="W288" i="18"/>
  <c r="A288" i="18" s="1"/>
  <c r="V288" i="18"/>
  <c r="U288" i="18"/>
  <c r="AA288" i="18"/>
  <c r="F288" i="18"/>
  <c r="AG287" i="18"/>
  <c r="AF287" i="18"/>
  <c r="AC287" i="18"/>
  <c r="AB287" i="18"/>
  <c r="AA287" i="18"/>
  <c r="Y287" i="18"/>
  <c r="X287" i="18"/>
  <c r="W287" i="18"/>
  <c r="A287" i="18" s="1"/>
  <c r="V287" i="18"/>
  <c r="U287" i="18"/>
  <c r="C287" i="18"/>
  <c r="F287" i="18"/>
  <c r="AG286" i="18"/>
  <c r="AF286" i="18"/>
  <c r="AC286" i="18"/>
  <c r="AB286" i="18"/>
  <c r="Y286" i="18"/>
  <c r="X286" i="18"/>
  <c r="W286" i="18"/>
  <c r="A286" i="18" s="1"/>
  <c r="V286" i="18"/>
  <c r="U286" i="18"/>
  <c r="AA286" i="18"/>
  <c r="F286" i="18"/>
  <c r="C286" i="18"/>
  <c r="AG285" i="18"/>
  <c r="AF285" i="18"/>
  <c r="AC285" i="18"/>
  <c r="AB285" i="18"/>
  <c r="X285" i="18"/>
  <c r="W285" i="18"/>
  <c r="A285" i="18" s="1"/>
  <c r="V285" i="18"/>
  <c r="U285" i="18"/>
  <c r="AA285" i="18"/>
  <c r="F285" i="18"/>
  <c r="C285" i="18"/>
  <c r="AG284" i="18"/>
  <c r="AF284" i="18"/>
  <c r="AC284" i="18"/>
  <c r="AB284" i="18"/>
  <c r="Z284" i="18"/>
  <c r="Y284" i="18"/>
  <c r="X284" i="18"/>
  <c r="W284" i="18"/>
  <c r="A284" i="18" s="1"/>
  <c r="V284" i="18"/>
  <c r="U284" i="18"/>
  <c r="C284" i="18"/>
  <c r="F284" i="18"/>
  <c r="AG283" i="18"/>
  <c r="AF283" i="18"/>
  <c r="AC283" i="18"/>
  <c r="AB283" i="18"/>
  <c r="AA283" i="18"/>
  <c r="Z283" i="18"/>
  <c r="Y283" i="18"/>
  <c r="X283" i="18"/>
  <c r="W283" i="18"/>
  <c r="A283" i="18" s="1"/>
  <c r="V283" i="18"/>
  <c r="U283" i="18"/>
  <c r="F283" i="18"/>
  <c r="C283" i="18"/>
  <c r="AG282" i="18"/>
  <c r="AF282" i="18"/>
  <c r="AC282" i="18"/>
  <c r="AB282" i="18"/>
  <c r="Y282" i="18"/>
  <c r="X282" i="18"/>
  <c r="W282" i="18"/>
  <c r="A282" i="18" s="1"/>
  <c r="V282" i="18"/>
  <c r="U282" i="18"/>
  <c r="AA282" i="18"/>
  <c r="F282" i="18"/>
  <c r="C282" i="18"/>
  <c r="AG281" i="18"/>
  <c r="AF281" i="18"/>
  <c r="AC281" i="18"/>
  <c r="AB281" i="18"/>
  <c r="AA281" i="18"/>
  <c r="Z281" i="18"/>
  <c r="Y281" i="18"/>
  <c r="X281" i="18"/>
  <c r="W281" i="18"/>
  <c r="A281" i="18" s="1"/>
  <c r="V281" i="18"/>
  <c r="U281" i="18"/>
  <c r="F281" i="18"/>
  <c r="C281" i="18"/>
  <c r="AC280" i="18"/>
  <c r="AB280" i="18"/>
  <c r="W280" i="18"/>
  <c r="A280" i="18" s="1"/>
  <c r="V280" i="18"/>
  <c r="U280" i="18"/>
  <c r="AG280" i="18"/>
  <c r="F280" i="18"/>
  <c r="AG279" i="18"/>
  <c r="AC279" i="18"/>
  <c r="AB279" i="18"/>
  <c r="Z279" i="18"/>
  <c r="W279" i="18"/>
  <c r="A279" i="18" s="1"/>
  <c r="V279" i="18"/>
  <c r="U279" i="18"/>
  <c r="C279" i="18"/>
  <c r="F279" i="18"/>
  <c r="AG278" i="18"/>
  <c r="AF278" i="18"/>
  <c r="AC278" i="18"/>
  <c r="AB278" i="18"/>
  <c r="AA278" i="18"/>
  <c r="Z278" i="18"/>
  <c r="Y278" i="18"/>
  <c r="X278" i="18"/>
  <c r="W278" i="18"/>
  <c r="A278" i="18" s="1"/>
  <c r="V278" i="18"/>
  <c r="U278" i="18"/>
  <c r="F278" i="18"/>
  <c r="C278" i="18"/>
  <c r="AC277" i="18"/>
  <c r="AB277" i="18"/>
  <c r="W277" i="18"/>
  <c r="V277" i="18"/>
  <c r="U277" i="18"/>
  <c r="AG277" i="18"/>
  <c r="F277" i="18"/>
  <c r="C277" i="18"/>
  <c r="A277" i="18"/>
  <c r="AF276" i="18"/>
  <c r="AC276" i="18"/>
  <c r="AB276" i="18"/>
  <c r="AA276" i="18"/>
  <c r="Z276" i="18"/>
  <c r="X276" i="18"/>
  <c r="W276" i="18"/>
  <c r="V276" i="18"/>
  <c r="U276" i="18"/>
  <c r="F276" i="18"/>
  <c r="C276" i="18"/>
  <c r="A276" i="18"/>
  <c r="AC275" i="18"/>
  <c r="AB275" i="18"/>
  <c r="W275" i="18"/>
  <c r="V275" i="18"/>
  <c r="U275" i="18"/>
  <c r="F275" i="18"/>
  <c r="A275" i="18"/>
  <c r="AG274" i="18"/>
  <c r="AF274" i="18"/>
  <c r="AC274" i="18"/>
  <c r="AB274" i="18"/>
  <c r="W274" i="18"/>
  <c r="A274" i="18" s="1"/>
  <c r="V274" i="18"/>
  <c r="U274" i="18"/>
  <c r="AA274" i="18"/>
  <c r="F274" i="18"/>
  <c r="AG273" i="18"/>
  <c r="AF273" i="18"/>
  <c r="AC273" i="18"/>
  <c r="AB273" i="18"/>
  <c r="AA273" i="18"/>
  <c r="Y273" i="18"/>
  <c r="X273" i="18"/>
  <c r="W273" i="18"/>
  <c r="A273" i="18" s="1"/>
  <c r="V273" i="18"/>
  <c r="U273" i="18"/>
  <c r="Z273" i="18"/>
  <c r="F273" i="18"/>
  <c r="C273" i="18"/>
  <c r="AC272" i="18"/>
  <c r="AB272" i="18"/>
  <c r="W272" i="18"/>
  <c r="A272" i="18" s="1"/>
  <c r="V272" i="18"/>
  <c r="U272" i="18"/>
  <c r="C272" i="18"/>
  <c r="F272" i="18"/>
  <c r="AC271" i="18"/>
  <c r="AB271" i="18"/>
  <c r="W271" i="18"/>
  <c r="A271" i="18" s="1"/>
  <c r="V271" i="18"/>
  <c r="U271" i="18"/>
  <c r="AG271" i="18"/>
  <c r="F271" i="18"/>
  <c r="AC270" i="18"/>
  <c r="AB270" i="18"/>
  <c r="W270" i="18"/>
  <c r="A270" i="18" s="1"/>
  <c r="V270" i="18"/>
  <c r="U270" i="18"/>
  <c r="C270" i="18"/>
  <c r="F270" i="18"/>
  <c r="AG269" i="18"/>
  <c r="AF269" i="18"/>
  <c r="AC269" i="18"/>
  <c r="AB269" i="18"/>
  <c r="AA269" i="18"/>
  <c r="Y269" i="18"/>
  <c r="X269" i="18"/>
  <c r="W269" i="18"/>
  <c r="A269" i="18" s="1"/>
  <c r="V269" i="18"/>
  <c r="U269" i="18"/>
  <c r="Z269" i="18"/>
  <c r="F269" i="18"/>
  <c r="C269" i="18"/>
  <c r="AG268" i="18"/>
  <c r="AF268" i="18"/>
  <c r="AC268" i="18"/>
  <c r="AB268" i="18"/>
  <c r="AA268" i="18"/>
  <c r="Z268" i="18"/>
  <c r="X268" i="18"/>
  <c r="W268" i="18"/>
  <c r="A268" i="18" s="1"/>
  <c r="V268" i="18"/>
  <c r="U268" i="18"/>
  <c r="Y268" i="18"/>
  <c r="F268" i="18"/>
  <c r="C268" i="18"/>
  <c r="AC267" i="18"/>
  <c r="AB267" i="18"/>
  <c r="W267" i="18"/>
  <c r="A267" i="18" s="1"/>
  <c r="V267" i="18"/>
  <c r="U267" i="18"/>
  <c r="F267" i="18"/>
  <c r="AG266" i="18"/>
  <c r="AF266" i="18"/>
  <c r="AC266" i="18"/>
  <c r="AB266" i="18"/>
  <c r="Z266" i="18"/>
  <c r="W266" i="18"/>
  <c r="A266" i="18" s="1"/>
  <c r="V266" i="18"/>
  <c r="U266" i="18"/>
  <c r="C266" i="18"/>
  <c r="F266" i="18"/>
  <c r="AG265" i="18"/>
  <c r="AF265" i="18"/>
  <c r="AC265" i="18"/>
  <c r="AB265" i="18"/>
  <c r="AA265" i="18"/>
  <c r="Y265" i="18"/>
  <c r="X265" i="18"/>
  <c r="W265" i="18"/>
  <c r="A265" i="18" s="1"/>
  <c r="V265" i="18"/>
  <c r="U265" i="18"/>
  <c r="Z265" i="18"/>
  <c r="F265" i="18"/>
  <c r="C265" i="18"/>
  <c r="AG264" i="18"/>
  <c r="AC264" i="18"/>
  <c r="AB264" i="18"/>
  <c r="Y264" i="18"/>
  <c r="W264" i="18"/>
  <c r="V264" i="18"/>
  <c r="U264" i="18"/>
  <c r="AF264" i="18"/>
  <c r="F264" i="18"/>
  <c r="C264" i="18"/>
  <c r="A264" i="18"/>
  <c r="AG263" i="18"/>
  <c r="AF263" i="18"/>
  <c r="AC263" i="18"/>
  <c r="AB263" i="18"/>
  <c r="AA263" i="18"/>
  <c r="Z263" i="18"/>
  <c r="X263" i="18"/>
  <c r="W263" i="18"/>
  <c r="A263" i="18" s="1"/>
  <c r="V263" i="18"/>
  <c r="U263" i="18"/>
  <c r="Y263" i="18"/>
  <c r="F263" i="18"/>
  <c r="C263" i="18"/>
  <c r="AC262" i="18"/>
  <c r="AB262" i="18"/>
  <c r="W262" i="18"/>
  <c r="A262" i="18" s="1"/>
  <c r="V262" i="18"/>
  <c r="U262" i="18"/>
  <c r="F262" i="18"/>
  <c r="AG261" i="18"/>
  <c r="AF261" i="18"/>
  <c r="AC261" i="18"/>
  <c r="AB261" i="18"/>
  <c r="AA261" i="18"/>
  <c r="Z261" i="18"/>
  <c r="Y261" i="18"/>
  <c r="X261" i="18"/>
  <c r="W261" i="18"/>
  <c r="A261" i="18" s="1"/>
  <c r="V261" i="18"/>
  <c r="U261" i="18"/>
  <c r="F261" i="18"/>
  <c r="C261" i="18"/>
  <c r="AG260" i="18"/>
  <c r="AF260" i="18"/>
  <c r="AC260" i="18"/>
  <c r="AB260" i="18"/>
  <c r="AA260" i="18"/>
  <c r="Y260" i="18"/>
  <c r="X260" i="18"/>
  <c r="W260" i="18"/>
  <c r="A260" i="18" s="1"/>
  <c r="V260" i="18"/>
  <c r="U260" i="18"/>
  <c r="Z260" i="18"/>
  <c r="F260" i="18"/>
  <c r="C260" i="18"/>
  <c r="AC259" i="18"/>
  <c r="AB259" i="18"/>
  <c r="W259" i="18"/>
  <c r="V259" i="18"/>
  <c r="U259" i="18"/>
  <c r="AG259" i="18"/>
  <c r="F259" i="18"/>
  <c r="C259" i="18"/>
  <c r="A259" i="18"/>
  <c r="AG258" i="18"/>
  <c r="AF258" i="18"/>
  <c r="AC258" i="18"/>
  <c r="AB258" i="18"/>
  <c r="X258" i="18"/>
  <c r="W258" i="18"/>
  <c r="A258" i="18" s="1"/>
  <c r="V258" i="18"/>
  <c r="U258" i="18"/>
  <c r="AA258" i="18"/>
  <c r="F258" i="18"/>
  <c r="C258" i="18"/>
  <c r="AC257" i="18"/>
  <c r="AB257" i="18"/>
  <c r="Z257" i="18"/>
  <c r="Y257" i="18"/>
  <c r="X257" i="18"/>
  <c r="W257" i="18"/>
  <c r="A257" i="18" s="1"/>
  <c r="V257" i="18"/>
  <c r="U257" i="18"/>
  <c r="F257" i="18"/>
  <c r="AG256" i="18"/>
  <c r="AF256" i="18"/>
  <c r="AC256" i="18"/>
  <c r="AB256" i="18"/>
  <c r="AA256" i="18"/>
  <c r="Z256" i="18"/>
  <c r="Y256" i="18"/>
  <c r="X256" i="18"/>
  <c r="W256" i="18"/>
  <c r="V256" i="18"/>
  <c r="U256" i="18"/>
  <c r="F256" i="18"/>
  <c r="C256" i="18"/>
  <c r="A256" i="18"/>
  <c r="AG255" i="18"/>
  <c r="AF255" i="18"/>
  <c r="AC255" i="18"/>
  <c r="AB255" i="18"/>
  <c r="AA255" i="18"/>
  <c r="Y255" i="18"/>
  <c r="W255" i="18"/>
  <c r="A255" i="18" s="1"/>
  <c r="V255" i="18"/>
  <c r="U255" i="18"/>
  <c r="Z255" i="18"/>
  <c r="F255" i="18"/>
  <c r="C255" i="18"/>
  <c r="AC254" i="18"/>
  <c r="AB254" i="18"/>
  <c r="Y254" i="18"/>
  <c r="X254" i="18"/>
  <c r="W254" i="18"/>
  <c r="A254" i="18" s="1"/>
  <c r="V254" i="18"/>
  <c r="U254" i="18"/>
  <c r="AG254" i="18"/>
  <c r="F254" i="18"/>
  <c r="AC253" i="18"/>
  <c r="AB253" i="18"/>
  <c r="W253" i="18"/>
  <c r="A253" i="18" s="1"/>
  <c r="V253" i="18"/>
  <c r="U253" i="18"/>
  <c r="F253" i="18"/>
  <c r="C253" i="18"/>
  <c r="AG252" i="18"/>
  <c r="AF252" i="18"/>
  <c r="AC252" i="18"/>
  <c r="AB252" i="18"/>
  <c r="Z252" i="18"/>
  <c r="W252" i="18"/>
  <c r="V252" i="18"/>
  <c r="U252" i="18"/>
  <c r="Y252" i="18"/>
  <c r="F252" i="18"/>
  <c r="A252" i="18"/>
  <c r="AC251" i="18"/>
  <c r="AB251" i="18"/>
  <c r="X251" i="18"/>
  <c r="W251" i="18"/>
  <c r="A251" i="18" s="1"/>
  <c r="V251" i="18"/>
  <c r="U251" i="18"/>
  <c r="C251" i="18"/>
  <c r="F251" i="18"/>
  <c r="AF250" i="18"/>
  <c r="AC250" i="18"/>
  <c r="AB250" i="18"/>
  <c r="AA250" i="18"/>
  <c r="W250" i="18"/>
  <c r="V250" i="18"/>
  <c r="U250" i="18"/>
  <c r="F250" i="18"/>
  <c r="C250" i="18"/>
  <c r="A250" i="18"/>
  <c r="AG249" i="18"/>
  <c r="AF249" i="18"/>
  <c r="AC249" i="18"/>
  <c r="AB249" i="18"/>
  <c r="AA249" i="18"/>
  <c r="Z249" i="18"/>
  <c r="Y249" i="18"/>
  <c r="W249" i="18"/>
  <c r="V249" i="18"/>
  <c r="U249" i="18"/>
  <c r="F249" i="18"/>
  <c r="A249" i="18"/>
  <c r="AC248" i="18"/>
  <c r="AB248" i="18"/>
  <c r="W248" i="18"/>
  <c r="A248" i="18" s="1"/>
  <c r="V248" i="18"/>
  <c r="U248" i="18"/>
  <c r="AF248" i="18"/>
  <c r="F248" i="18"/>
  <c r="AG247" i="18"/>
  <c r="AF247" i="18"/>
  <c r="AC247" i="18"/>
  <c r="AB247" i="18"/>
  <c r="W247" i="18"/>
  <c r="A247" i="18" s="1"/>
  <c r="V247" i="18"/>
  <c r="U247" i="18"/>
  <c r="Z247" i="18"/>
  <c r="F247" i="18"/>
  <c r="AC246" i="18"/>
  <c r="AB246" i="18"/>
  <c r="W246" i="18"/>
  <c r="A246" i="18" s="1"/>
  <c r="V246" i="18"/>
  <c r="U246" i="18"/>
  <c r="Y246" i="18"/>
  <c r="F246" i="18"/>
  <c r="AC245" i="18"/>
  <c r="AB245" i="18"/>
  <c r="W245" i="18"/>
  <c r="V245" i="18"/>
  <c r="U245" i="18"/>
  <c r="F245" i="18"/>
  <c r="A245" i="18"/>
  <c r="AG244" i="18"/>
  <c r="AF244" i="18"/>
  <c r="AC244" i="18"/>
  <c r="AB244" i="18"/>
  <c r="Z244" i="18"/>
  <c r="Y244" i="18"/>
  <c r="W244" i="18"/>
  <c r="A244" i="18" s="1"/>
  <c r="V244" i="18"/>
  <c r="U244" i="18"/>
  <c r="F244" i="18"/>
  <c r="C244" i="18"/>
  <c r="AG243" i="18"/>
  <c r="AF243" i="18"/>
  <c r="AC243" i="18"/>
  <c r="AB243" i="18"/>
  <c r="AA243" i="18"/>
  <c r="Y243" i="18"/>
  <c r="X243" i="18"/>
  <c r="W243" i="18"/>
  <c r="A243" i="18" s="1"/>
  <c r="V243" i="18"/>
  <c r="U243" i="18"/>
  <c r="Z243" i="18"/>
  <c r="F243" i="18"/>
  <c r="C243" i="18"/>
  <c r="AG242" i="18"/>
  <c r="AF242" i="18"/>
  <c r="AC242" i="18"/>
  <c r="AB242" i="18"/>
  <c r="X242" i="18"/>
  <c r="W242" i="18"/>
  <c r="V242" i="18"/>
  <c r="U242" i="18"/>
  <c r="AA242" i="18"/>
  <c r="F242" i="18"/>
  <c r="A242" i="18"/>
  <c r="AG241" i="18"/>
  <c r="AF241" i="18"/>
  <c r="AC241" i="18"/>
  <c r="AB241" i="18"/>
  <c r="AA241" i="18"/>
  <c r="Z241" i="18"/>
  <c r="X241" i="18"/>
  <c r="W241" i="18"/>
  <c r="A241" i="18" s="1"/>
  <c r="V241" i="18"/>
  <c r="U241" i="18"/>
  <c r="Y241" i="18"/>
  <c r="F241" i="18"/>
  <c r="C241" i="18"/>
  <c r="AC240" i="18"/>
  <c r="AB240" i="18"/>
  <c r="W240" i="18"/>
  <c r="A240" i="18" s="1"/>
  <c r="V240" i="18"/>
  <c r="U240" i="18"/>
  <c r="F240" i="18"/>
  <c r="AG239" i="18"/>
  <c r="AF239" i="18"/>
  <c r="AC239" i="18"/>
  <c r="AB239" i="18"/>
  <c r="AA239" i="18"/>
  <c r="Z239" i="18"/>
  <c r="Y239" i="18"/>
  <c r="X239" i="18"/>
  <c r="W239" i="18"/>
  <c r="A239" i="18" s="1"/>
  <c r="V239" i="18"/>
  <c r="U239" i="18"/>
  <c r="F239" i="18"/>
  <c r="C239" i="18"/>
  <c r="AC238" i="18"/>
  <c r="AB238" i="18"/>
  <c r="W238" i="18"/>
  <c r="A238" i="18" s="1"/>
  <c r="V238" i="18"/>
  <c r="U238" i="18"/>
  <c r="Z238" i="18"/>
  <c r="F238" i="18"/>
  <c r="AC237" i="18"/>
  <c r="AB237" i="18"/>
  <c r="W237" i="18"/>
  <c r="V237" i="18"/>
  <c r="U237" i="18"/>
  <c r="AG237" i="18"/>
  <c r="F237" i="18"/>
  <c r="A237" i="18"/>
  <c r="AC236" i="18"/>
  <c r="AB236" i="18"/>
  <c r="W236" i="18"/>
  <c r="A236" i="18" s="1"/>
  <c r="V236" i="18"/>
  <c r="U236" i="18"/>
  <c r="AA236" i="18"/>
  <c r="F236" i="18"/>
  <c r="C236" i="18"/>
  <c r="AC235" i="18"/>
  <c r="AB235" i="18"/>
  <c r="Z235" i="18"/>
  <c r="W235" i="18"/>
  <c r="A235" i="18" s="1"/>
  <c r="V235" i="18"/>
  <c r="U235" i="18"/>
  <c r="F235" i="18"/>
  <c r="AG234" i="18"/>
  <c r="AF234" i="18"/>
  <c r="AC234" i="18"/>
  <c r="AB234" i="18"/>
  <c r="AA234" i="18"/>
  <c r="Z234" i="18"/>
  <c r="Y234" i="18"/>
  <c r="X234" i="18"/>
  <c r="W234" i="18"/>
  <c r="A234" i="18" s="1"/>
  <c r="V234" i="18"/>
  <c r="U234" i="18"/>
  <c r="F234" i="18"/>
  <c r="C234" i="18"/>
  <c r="AG233" i="18"/>
  <c r="AF233" i="18"/>
  <c r="AC233" i="18"/>
  <c r="AB233" i="18"/>
  <c r="AA233" i="18"/>
  <c r="Z233" i="18"/>
  <c r="X233" i="18"/>
  <c r="W233" i="18"/>
  <c r="V233" i="18"/>
  <c r="U233" i="18"/>
  <c r="Y233" i="18"/>
  <c r="F233" i="18"/>
  <c r="C233" i="18"/>
  <c r="A233" i="18"/>
  <c r="AC232" i="18"/>
  <c r="AB232" i="18"/>
  <c r="W232" i="18"/>
  <c r="A232" i="18" s="1"/>
  <c r="V232" i="18"/>
  <c r="U232" i="18"/>
  <c r="AG232" i="18"/>
  <c r="F232" i="18"/>
  <c r="AC231" i="18"/>
  <c r="AB231" i="18"/>
  <c r="AA231" i="18"/>
  <c r="Y231" i="18"/>
  <c r="W231" i="18"/>
  <c r="A231" i="18" s="1"/>
  <c r="V231" i="18"/>
  <c r="U231" i="18"/>
  <c r="F231" i="18"/>
  <c r="C231" i="18"/>
  <c r="AG230" i="18"/>
  <c r="AF230" i="18"/>
  <c r="AC230" i="18"/>
  <c r="AB230" i="18"/>
  <c r="Z230" i="18"/>
  <c r="Y230" i="18"/>
  <c r="W230" i="18"/>
  <c r="V230" i="18"/>
  <c r="U230" i="18"/>
  <c r="X230" i="18"/>
  <c r="F230" i="18"/>
  <c r="A230" i="18"/>
  <c r="AC229" i="18"/>
  <c r="AB229" i="18"/>
  <c r="AA229" i="18"/>
  <c r="Z229" i="18"/>
  <c r="Y229" i="18"/>
  <c r="X229" i="18"/>
  <c r="W229" i="18"/>
  <c r="A229" i="18" s="1"/>
  <c r="V229" i="18"/>
  <c r="U229" i="18"/>
  <c r="AG229" i="18"/>
  <c r="F229" i="18"/>
  <c r="C229" i="18"/>
  <c r="AC228" i="18"/>
  <c r="AB228" i="18"/>
  <c r="AA228" i="18"/>
  <c r="Z228" i="18"/>
  <c r="W228" i="18"/>
  <c r="V228" i="18"/>
  <c r="U228" i="18"/>
  <c r="F228" i="18"/>
  <c r="C228" i="18"/>
  <c r="A228" i="18"/>
  <c r="AG227" i="18"/>
  <c r="AF227" i="18"/>
  <c r="AC227" i="18"/>
  <c r="AB227" i="18"/>
  <c r="Z227" i="18"/>
  <c r="Y227" i="18"/>
  <c r="W227" i="18"/>
  <c r="A227" i="18" s="1"/>
  <c r="V227" i="18"/>
  <c r="U227" i="18"/>
  <c r="AA227" i="18"/>
  <c r="F227" i="18"/>
  <c r="AC226" i="18"/>
  <c r="AB226" i="18"/>
  <c r="W226" i="18"/>
  <c r="A226" i="18" s="1"/>
  <c r="V226" i="18"/>
  <c r="U226" i="18"/>
  <c r="AF226" i="18"/>
  <c r="F226" i="18"/>
  <c r="AG225" i="18"/>
  <c r="AF225" i="18"/>
  <c r="AC225" i="18"/>
  <c r="AB225" i="18"/>
  <c r="X225" i="18"/>
  <c r="W225" i="18"/>
  <c r="A225" i="18" s="1"/>
  <c r="V225" i="18"/>
  <c r="U225" i="18"/>
  <c r="Z225" i="18"/>
  <c r="F225" i="18"/>
  <c r="AC224" i="18"/>
  <c r="AB224" i="18"/>
  <c r="W224" i="18"/>
  <c r="A224" i="18" s="1"/>
  <c r="V224" i="18"/>
  <c r="U224" i="18"/>
  <c r="Y224" i="18"/>
  <c r="F224" i="18"/>
  <c r="AC223" i="18"/>
  <c r="AB223" i="18"/>
  <c r="W223" i="18"/>
  <c r="A223" i="18" s="1"/>
  <c r="V223" i="18"/>
  <c r="U223" i="18"/>
  <c r="F223" i="18"/>
  <c r="AG222" i="18"/>
  <c r="AF222" i="18"/>
  <c r="AC222" i="18"/>
  <c r="AB222" i="18"/>
  <c r="Y222" i="18"/>
  <c r="W222" i="18"/>
  <c r="A222" i="18" s="1"/>
  <c r="V222" i="18"/>
  <c r="U222" i="18"/>
  <c r="C222" i="18"/>
  <c r="F222" i="18"/>
  <c r="AG221" i="18"/>
  <c r="AF221" i="18"/>
  <c r="AC221" i="18"/>
  <c r="AB221" i="18"/>
  <c r="AA221" i="18"/>
  <c r="Y221" i="18"/>
  <c r="X221" i="18"/>
  <c r="W221" i="18"/>
  <c r="A221" i="18" s="1"/>
  <c r="V221" i="18"/>
  <c r="U221" i="18"/>
  <c r="Z221" i="18"/>
  <c r="F221" i="18"/>
  <c r="C221" i="18"/>
  <c r="AG220" i="18"/>
  <c r="AF220" i="18"/>
  <c r="AC220" i="18"/>
  <c r="AB220" i="18"/>
  <c r="Z220" i="18"/>
  <c r="X220" i="18"/>
  <c r="W220" i="18"/>
  <c r="A220" i="18" s="1"/>
  <c r="V220" i="18"/>
  <c r="U220" i="18"/>
  <c r="AA220" i="18"/>
  <c r="F220" i="18"/>
  <c r="C220" i="18"/>
  <c r="AG219" i="18"/>
  <c r="AF219" i="18"/>
  <c r="AC219" i="18"/>
  <c r="AB219" i="18"/>
  <c r="AA219" i="18"/>
  <c r="Z219" i="18"/>
  <c r="X219" i="18"/>
  <c r="W219" i="18"/>
  <c r="A219" i="18" s="1"/>
  <c r="V219" i="18"/>
  <c r="U219" i="18"/>
  <c r="Y219" i="18"/>
  <c r="F219" i="18"/>
  <c r="C219" i="18"/>
  <c r="AC218" i="18"/>
  <c r="AB218" i="18"/>
  <c r="Y218" i="18"/>
  <c r="W218" i="18"/>
  <c r="A218" i="18" s="1"/>
  <c r="V218" i="18"/>
  <c r="U218" i="18"/>
  <c r="F218" i="18"/>
  <c r="AG217" i="18"/>
  <c r="AF217" i="18"/>
  <c r="AC217" i="18"/>
  <c r="AB217" i="18"/>
  <c r="AA217" i="18"/>
  <c r="Z217" i="18"/>
  <c r="Y217" i="18"/>
  <c r="X217" i="18"/>
  <c r="W217" i="18"/>
  <c r="A217" i="18" s="1"/>
  <c r="V217" i="18"/>
  <c r="U217" i="18"/>
  <c r="F217" i="18"/>
  <c r="C217" i="18"/>
  <c r="AC216" i="18"/>
  <c r="AB216" i="18"/>
  <c r="W216" i="18"/>
  <c r="A216" i="18" s="1"/>
  <c r="V216" i="18"/>
  <c r="U216" i="18"/>
  <c r="Z216" i="18"/>
  <c r="F216" i="18"/>
  <c r="AC215" i="18"/>
  <c r="AB215" i="18"/>
  <c r="X215" i="18"/>
  <c r="W215" i="18"/>
  <c r="A215" i="18" s="1"/>
  <c r="V215" i="18"/>
  <c r="U215" i="18"/>
  <c r="AG215" i="18"/>
  <c r="F215" i="18"/>
  <c r="C215" i="18"/>
  <c r="AG214" i="18"/>
  <c r="AC214" i="18"/>
  <c r="AB214" i="18"/>
  <c r="AA214" i="18"/>
  <c r="X214" i="18"/>
  <c r="W214" i="18"/>
  <c r="A214" i="18" s="1"/>
  <c r="V214" i="18"/>
  <c r="U214" i="18"/>
  <c r="Z214" i="18"/>
  <c r="F214" i="18"/>
  <c r="AC213" i="18"/>
  <c r="AB213" i="18"/>
  <c r="W213" i="18"/>
  <c r="A213" i="18" s="1"/>
  <c r="V213" i="18"/>
  <c r="U213" i="18"/>
  <c r="AA213" i="18"/>
  <c r="F213" i="18"/>
  <c r="AG212" i="18"/>
  <c r="AF212" i="18"/>
  <c r="AC212" i="18"/>
  <c r="AB212" i="18"/>
  <c r="AA212" i="18"/>
  <c r="Z212" i="18"/>
  <c r="Y212" i="18"/>
  <c r="X212" i="18"/>
  <c r="W212" i="18"/>
  <c r="A212" i="18" s="1"/>
  <c r="V212" i="18"/>
  <c r="U212" i="18"/>
  <c r="F212" i="18"/>
  <c r="C212" i="18"/>
  <c r="AG211" i="18"/>
  <c r="AC211" i="18"/>
  <c r="AB211" i="18"/>
  <c r="AA211" i="18"/>
  <c r="W211" i="18"/>
  <c r="V211" i="18"/>
  <c r="U211" i="18"/>
  <c r="Z211" i="18"/>
  <c r="F211" i="18"/>
  <c r="A211" i="18"/>
  <c r="AC210" i="18"/>
  <c r="AB210" i="18"/>
  <c r="W210" i="18"/>
  <c r="V210" i="18"/>
  <c r="U210" i="18"/>
  <c r="C210" i="18"/>
  <c r="F210" i="18"/>
  <c r="A210" i="18"/>
  <c r="AC209" i="18"/>
  <c r="AB209" i="18"/>
  <c r="X209" i="18"/>
  <c r="W209" i="18"/>
  <c r="A209" i="18" s="1"/>
  <c r="V209" i="18"/>
  <c r="U209" i="18"/>
  <c r="AF209" i="18"/>
  <c r="F209" i="18"/>
  <c r="C209" i="18"/>
  <c r="AC208" i="18"/>
  <c r="AB208" i="18"/>
  <c r="AA208" i="18"/>
  <c r="W208" i="18"/>
  <c r="A208" i="18" s="1"/>
  <c r="V208" i="18"/>
  <c r="U208" i="18"/>
  <c r="Z208" i="18"/>
  <c r="F208" i="18"/>
  <c r="AC207" i="18"/>
  <c r="AB207" i="18"/>
  <c r="W207" i="18"/>
  <c r="A207" i="18" s="1"/>
  <c r="V207" i="18"/>
  <c r="U207" i="18"/>
  <c r="C207" i="18"/>
  <c r="F207" i="18"/>
  <c r="AC206" i="18"/>
  <c r="AB206" i="18"/>
  <c r="W206" i="18"/>
  <c r="A206" i="18" s="1"/>
  <c r="V206" i="18"/>
  <c r="U206" i="18"/>
  <c r="AG206" i="18"/>
  <c r="F206" i="18"/>
  <c r="AC205" i="18"/>
  <c r="AB205" i="18"/>
  <c r="AA205" i="18"/>
  <c r="W205" i="18"/>
  <c r="A205" i="18" s="1"/>
  <c r="V205" i="18"/>
  <c r="U205" i="18"/>
  <c r="X205" i="18"/>
  <c r="F205" i="18"/>
  <c r="AG204" i="18"/>
  <c r="AC204" i="18"/>
  <c r="AB204" i="18"/>
  <c r="Z204" i="18"/>
  <c r="Y204" i="18"/>
  <c r="X204" i="18"/>
  <c r="W204" i="18"/>
  <c r="A204" i="18" s="1"/>
  <c r="V204" i="18"/>
  <c r="U204" i="18"/>
  <c r="AF204" i="18"/>
  <c r="F204" i="18"/>
  <c r="C204" i="18"/>
  <c r="AC203" i="18"/>
  <c r="AB203" i="18"/>
  <c r="Z203" i="18"/>
  <c r="Y203" i="18"/>
  <c r="W203" i="18"/>
  <c r="A203" i="18" s="1"/>
  <c r="V203" i="18"/>
  <c r="U203" i="18"/>
  <c r="AG203" i="18"/>
  <c r="F203" i="18"/>
  <c r="C203" i="18"/>
  <c r="AG202" i="18"/>
  <c r="AF202" i="18"/>
  <c r="AC202" i="18"/>
  <c r="AB202" i="18"/>
  <c r="AA202" i="18"/>
  <c r="Z202" i="18"/>
  <c r="X202" i="18"/>
  <c r="W202" i="18"/>
  <c r="V202" i="18"/>
  <c r="U202" i="18"/>
  <c r="Y202" i="18"/>
  <c r="F202" i="18"/>
  <c r="C202" i="18"/>
  <c r="A202" i="18"/>
  <c r="AC201" i="18"/>
  <c r="AB201" i="18"/>
  <c r="X201" i="18"/>
  <c r="W201" i="18"/>
  <c r="A201" i="18" s="1"/>
  <c r="V201" i="18"/>
  <c r="U201" i="18"/>
  <c r="F201" i="18"/>
  <c r="AG200" i="18"/>
  <c r="AF200" i="18"/>
  <c r="AC200" i="18"/>
  <c r="AB200" i="18"/>
  <c r="AA200" i="18"/>
  <c r="Y200" i="18"/>
  <c r="W200" i="18"/>
  <c r="A200" i="18" s="1"/>
  <c r="V200" i="18"/>
  <c r="U200" i="18"/>
  <c r="X200" i="18"/>
  <c r="F200" i="18"/>
  <c r="AG199" i="18"/>
  <c r="AF199" i="18"/>
  <c r="AC199" i="18"/>
  <c r="AB199" i="18"/>
  <c r="AA199" i="18"/>
  <c r="Y199" i="18"/>
  <c r="W199" i="18"/>
  <c r="A199" i="18" s="1"/>
  <c r="V199" i="18"/>
  <c r="U199" i="18"/>
  <c r="Z199" i="18"/>
  <c r="F199" i="18"/>
  <c r="C199" i="18"/>
  <c r="AC198" i="18"/>
  <c r="AB198" i="18"/>
  <c r="Y198" i="18"/>
  <c r="W198" i="18"/>
  <c r="A198" i="18" s="1"/>
  <c r="V198" i="18"/>
  <c r="U198" i="18"/>
  <c r="AG198" i="18"/>
  <c r="F198" i="18"/>
  <c r="AC197" i="18"/>
  <c r="AB197" i="18"/>
  <c r="W197" i="18"/>
  <c r="A197" i="18" s="1"/>
  <c r="V197" i="18"/>
  <c r="U197" i="18"/>
  <c r="Y197" i="18"/>
  <c r="F197" i="18"/>
  <c r="AC196" i="18"/>
  <c r="AB196" i="18"/>
  <c r="W196" i="18"/>
  <c r="A196" i="18" s="1"/>
  <c r="V196" i="18"/>
  <c r="U196" i="18"/>
  <c r="F196" i="18"/>
  <c r="AG195" i="18"/>
  <c r="AF195" i="18"/>
  <c r="AC195" i="18"/>
  <c r="AB195" i="18"/>
  <c r="AA195" i="18"/>
  <c r="Z195" i="18"/>
  <c r="Y195" i="18"/>
  <c r="X195" i="18"/>
  <c r="W195" i="18"/>
  <c r="A195" i="18" s="1"/>
  <c r="V195" i="18"/>
  <c r="U195" i="18"/>
  <c r="F195" i="18"/>
  <c r="C195" i="18"/>
  <c r="AG194" i="18"/>
  <c r="AF194" i="18"/>
  <c r="AC194" i="18"/>
  <c r="AB194" i="18"/>
  <c r="AA194" i="18"/>
  <c r="Y194" i="18"/>
  <c r="W194" i="18"/>
  <c r="A194" i="18" s="1"/>
  <c r="V194" i="18"/>
  <c r="U194" i="18"/>
  <c r="Z194" i="18"/>
  <c r="F194" i="18"/>
  <c r="C194" i="18"/>
  <c r="AF193" i="18"/>
  <c r="AC193" i="18"/>
  <c r="AB193" i="18"/>
  <c r="Z193" i="18"/>
  <c r="Y193" i="18"/>
  <c r="X193" i="18"/>
  <c r="W193" i="18"/>
  <c r="A193" i="18" s="1"/>
  <c r="V193" i="18"/>
  <c r="U193" i="18"/>
  <c r="AG193" i="18"/>
  <c r="F193" i="18"/>
  <c r="C193" i="18"/>
  <c r="AC192" i="18"/>
  <c r="AB192" i="18"/>
  <c r="W192" i="18"/>
  <c r="A192" i="18" s="1"/>
  <c r="V192" i="18"/>
  <c r="U192" i="18"/>
  <c r="AG192" i="18"/>
  <c r="F192" i="18"/>
  <c r="C192" i="18"/>
  <c r="AC191" i="18"/>
  <c r="AB191" i="18"/>
  <c r="Z191" i="18"/>
  <c r="Y191" i="18"/>
  <c r="W191" i="18"/>
  <c r="A191" i="18" s="1"/>
  <c r="V191" i="18"/>
  <c r="U191" i="18"/>
  <c r="AA191" i="18"/>
  <c r="F191" i="18"/>
  <c r="AG190" i="18"/>
  <c r="AF190" i="18"/>
  <c r="AC190" i="18"/>
  <c r="AB190" i="18"/>
  <c r="AA190" i="18"/>
  <c r="Z190" i="18"/>
  <c r="Y190" i="18"/>
  <c r="X190" i="18"/>
  <c r="W190" i="18"/>
  <c r="A190" i="18" s="1"/>
  <c r="V190" i="18"/>
  <c r="U190" i="18"/>
  <c r="F190" i="18"/>
  <c r="C190" i="18"/>
  <c r="AC189" i="18"/>
  <c r="AB189" i="18"/>
  <c r="W189" i="18"/>
  <c r="A189" i="18" s="1"/>
  <c r="V189" i="18"/>
  <c r="U189" i="18"/>
  <c r="AG189" i="18"/>
  <c r="F189" i="18"/>
  <c r="AC188" i="18"/>
  <c r="AB188" i="18"/>
  <c r="AA188" i="18"/>
  <c r="Z188" i="18"/>
  <c r="W188" i="18"/>
  <c r="A188" i="18" s="1"/>
  <c r="V188" i="18"/>
  <c r="U188" i="18"/>
  <c r="Y188" i="18"/>
  <c r="F188" i="18"/>
  <c r="AG187" i="18"/>
  <c r="AC187" i="18"/>
  <c r="AB187" i="18"/>
  <c r="AA187" i="18"/>
  <c r="Z187" i="18"/>
  <c r="W187" i="18"/>
  <c r="A187" i="18" s="1"/>
  <c r="V187" i="18"/>
  <c r="U187" i="18"/>
  <c r="AF187" i="18"/>
  <c r="F187" i="18"/>
  <c r="C187" i="18"/>
  <c r="AC186" i="18"/>
  <c r="AB186" i="18"/>
  <c r="W186" i="18"/>
  <c r="A186" i="18" s="1"/>
  <c r="V186" i="18"/>
  <c r="U186" i="18"/>
  <c r="AG186" i="18"/>
  <c r="F186" i="18"/>
  <c r="AC185" i="18"/>
  <c r="AB185" i="18"/>
  <c r="AA185" i="18"/>
  <c r="Z185" i="18"/>
  <c r="W185" i="18"/>
  <c r="A185" i="18" s="1"/>
  <c r="V185" i="18"/>
  <c r="U185" i="18"/>
  <c r="Y185" i="18"/>
  <c r="F185" i="18"/>
  <c r="AC184" i="18"/>
  <c r="AB184" i="18"/>
  <c r="AA184" i="18"/>
  <c r="W184" i="18"/>
  <c r="A184" i="18" s="1"/>
  <c r="V184" i="18"/>
  <c r="U184" i="18"/>
  <c r="AG184" i="18"/>
  <c r="F184" i="18"/>
  <c r="C184" i="18"/>
  <c r="AC183" i="18"/>
  <c r="AB183" i="18"/>
  <c r="AA183" i="18"/>
  <c r="Z183" i="18"/>
  <c r="W183" i="18"/>
  <c r="A183" i="18" s="1"/>
  <c r="V183" i="18"/>
  <c r="U183" i="18"/>
  <c r="X183" i="18"/>
  <c r="F183" i="18"/>
  <c r="C183" i="18"/>
  <c r="AG182" i="18"/>
  <c r="AC182" i="18"/>
  <c r="AB182" i="18"/>
  <c r="AA182" i="18"/>
  <c r="Z182" i="18"/>
  <c r="Y182" i="18"/>
  <c r="X182" i="18"/>
  <c r="W182" i="18"/>
  <c r="A182" i="18" s="1"/>
  <c r="V182" i="18"/>
  <c r="U182" i="18"/>
  <c r="AF182" i="18"/>
  <c r="F182" i="18"/>
  <c r="C182" i="18"/>
  <c r="AC181" i="18"/>
  <c r="AB181" i="18"/>
  <c r="Y181" i="18"/>
  <c r="X181" i="18"/>
  <c r="W181" i="18"/>
  <c r="A181" i="18" s="1"/>
  <c r="V181" i="18"/>
  <c r="U181" i="18"/>
  <c r="AG181" i="18"/>
  <c r="F181" i="18"/>
  <c r="C181" i="18"/>
  <c r="AG180" i="18"/>
  <c r="AC180" i="18"/>
  <c r="AB180" i="18"/>
  <c r="W180" i="18"/>
  <c r="A180" i="18" s="1"/>
  <c r="V180" i="18"/>
  <c r="U180" i="18"/>
  <c r="Y180" i="18"/>
  <c r="F180" i="18"/>
  <c r="AF179" i="18"/>
  <c r="AC179" i="18"/>
  <c r="AB179" i="18"/>
  <c r="AA179" i="18"/>
  <c r="Z179" i="18"/>
  <c r="Y179" i="18"/>
  <c r="X179" i="18"/>
  <c r="W179" i="18"/>
  <c r="A179" i="18" s="1"/>
  <c r="V179" i="18"/>
  <c r="U179" i="18"/>
  <c r="F179" i="18"/>
  <c r="AF178" i="18"/>
  <c r="AC178" i="18"/>
  <c r="AB178" i="18"/>
  <c r="Z178" i="18"/>
  <c r="W178" i="18"/>
  <c r="V178" i="18"/>
  <c r="U178" i="18"/>
  <c r="X178" i="18"/>
  <c r="F178" i="18"/>
  <c r="A178" i="18"/>
  <c r="AF177" i="18"/>
  <c r="AC177" i="18"/>
  <c r="AB177" i="18"/>
  <c r="W177" i="18"/>
  <c r="A177" i="18" s="1"/>
  <c r="V177" i="18"/>
  <c r="U177" i="18"/>
  <c r="Z177" i="18"/>
  <c r="F177" i="18"/>
  <c r="AC176" i="18"/>
  <c r="AB176" i="18"/>
  <c r="W176" i="18"/>
  <c r="A176" i="18" s="1"/>
  <c r="V176" i="18"/>
  <c r="U176" i="18"/>
  <c r="F176" i="18"/>
  <c r="AC175" i="18"/>
  <c r="AB175" i="18"/>
  <c r="W175" i="18"/>
  <c r="A175" i="18" s="1"/>
  <c r="V175" i="18"/>
  <c r="U175" i="18"/>
  <c r="Y175" i="18"/>
  <c r="F175" i="18"/>
  <c r="AC174" i="18"/>
  <c r="AB174" i="18"/>
  <c r="Z174" i="18"/>
  <c r="Y174" i="18"/>
  <c r="W174" i="18"/>
  <c r="A174" i="18" s="1"/>
  <c r="V174" i="18"/>
  <c r="U174" i="18"/>
  <c r="AG174" i="18"/>
  <c r="F174" i="18"/>
  <c r="AG173" i="18"/>
  <c r="AF173" i="18"/>
  <c r="AC173" i="18"/>
  <c r="AB173" i="18"/>
  <c r="AA173" i="18"/>
  <c r="Z173" i="18"/>
  <c r="Y173" i="18"/>
  <c r="X173" i="18"/>
  <c r="W173" i="18"/>
  <c r="A173" i="18" s="1"/>
  <c r="V173" i="18"/>
  <c r="U173" i="18"/>
  <c r="F173" i="18"/>
  <c r="C173" i="18"/>
  <c r="AC172" i="18"/>
  <c r="AB172" i="18"/>
  <c r="AA172" i="18"/>
  <c r="Y172" i="18"/>
  <c r="X172" i="18"/>
  <c r="W172" i="18"/>
  <c r="V172" i="18"/>
  <c r="U172" i="18"/>
  <c r="Z172" i="18"/>
  <c r="F172" i="18"/>
  <c r="C172" i="18"/>
  <c r="A172" i="18"/>
  <c r="AG171" i="18"/>
  <c r="AF171" i="18"/>
  <c r="AC171" i="18"/>
  <c r="AB171" i="18"/>
  <c r="AA171" i="18"/>
  <c r="Z171" i="18"/>
  <c r="Y171" i="18"/>
  <c r="X171" i="18"/>
  <c r="W171" i="18"/>
  <c r="A171" i="18" s="1"/>
  <c r="V171" i="18"/>
  <c r="U171" i="18"/>
  <c r="F171" i="18"/>
  <c r="C171" i="18"/>
  <c r="AC170" i="18"/>
  <c r="AB170" i="18"/>
  <c r="Z170" i="18"/>
  <c r="Y170" i="18"/>
  <c r="X170" i="18"/>
  <c r="W170" i="18"/>
  <c r="A170" i="18" s="1"/>
  <c r="V170" i="18"/>
  <c r="U170" i="18"/>
  <c r="AG170" i="18"/>
  <c r="F170" i="18"/>
  <c r="C170" i="18"/>
  <c r="AC169" i="18"/>
  <c r="AB169" i="18"/>
  <c r="Z169" i="18"/>
  <c r="Y169" i="18"/>
  <c r="X169" i="18"/>
  <c r="W169" i="18"/>
  <c r="A169" i="18" s="1"/>
  <c r="V169" i="18"/>
  <c r="U169" i="18"/>
  <c r="AA169" i="18"/>
  <c r="F169" i="18"/>
  <c r="C169" i="18"/>
  <c r="AG168" i="18"/>
  <c r="AF168" i="18"/>
  <c r="AC168" i="18"/>
  <c r="AB168" i="18"/>
  <c r="AA168" i="18"/>
  <c r="Z168" i="18"/>
  <c r="Y168" i="18"/>
  <c r="X168" i="18"/>
  <c r="W168" i="18"/>
  <c r="A168" i="18" s="1"/>
  <c r="V168" i="18"/>
  <c r="U168" i="18"/>
  <c r="F168" i="18"/>
  <c r="C168" i="18"/>
  <c r="AC167" i="18"/>
  <c r="AB167" i="18"/>
  <c r="Z167" i="18"/>
  <c r="Y167" i="18"/>
  <c r="X167" i="18"/>
  <c r="W167" i="18"/>
  <c r="V167" i="18"/>
  <c r="U167" i="18"/>
  <c r="AG167" i="18"/>
  <c r="F167" i="18"/>
  <c r="C167" i="18"/>
  <c r="A167" i="18"/>
  <c r="AC166" i="18"/>
  <c r="AB166" i="18"/>
  <c r="AA166" i="18"/>
  <c r="Z166" i="18"/>
  <c r="Y166" i="18"/>
  <c r="W166" i="18"/>
  <c r="V166" i="18"/>
  <c r="U166" i="18"/>
  <c r="AG166" i="18"/>
  <c r="F166" i="18"/>
  <c r="C166" i="18"/>
  <c r="A166" i="18"/>
  <c r="AG165" i="18"/>
  <c r="AC165" i="18"/>
  <c r="AB165" i="18"/>
  <c r="AA165" i="18"/>
  <c r="Z165" i="18"/>
  <c r="Y165" i="18"/>
  <c r="X165" i="18"/>
  <c r="W165" i="18"/>
  <c r="A165" i="18" s="1"/>
  <c r="V165" i="18"/>
  <c r="U165" i="18"/>
  <c r="AF165" i="18"/>
  <c r="F165" i="18"/>
  <c r="C165" i="18"/>
  <c r="AC164" i="18"/>
  <c r="AB164" i="18"/>
  <c r="Z164" i="18"/>
  <c r="Y164" i="18"/>
  <c r="W164" i="18"/>
  <c r="A164" i="18" s="1"/>
  <c r="V164" i="18"/>
  <c r="U164" i="18"/>
  <c r="AG164" i="18"/>
  <c r="F164" i="18"/>
  <c r="C164" i="18"/>
  <c r="AC163" i="18"/>
  <c r="AB163" i="18"/>
  <c r="AA163" i="18"/>
  <c r="Z163" i="18"/>
  <c r="Y163" i="18"/>
  <c r="W163" i="18"/>
  <c r="A163" i="18" s="1"/>
  <c r="V163" i="18"/>
  <c r="U163" i="18"/>
  <c r="AG163" i="18"/>
  <c r="F163" i="18"/>
  <c r="C163" i="18"/>
  <c r="AF162" i="18"/>
  <c r="AC162" i="18"/>
  <c r="AB162" i="18"/>
  <c r="AA162" i="18"/>
  <c r="Z162" i="18"/>
  <c r="Y162" i="18"/>
  <c r="X162" i="18"/>
  <c r="W162" i="18"/>
  <c r="V162" i="18"/>
  <c r="U162" i="18"/>
  <c r="AG162" i="18"/>
  <c r="F162" i="18"/>
  <c r="C162" i="18"/>
  <c r="A162" i="18"/>
  <c r="AC161" i="18"/>
  <c r="AB161" i="18"/>
  <c r="Z161" i="18"/>
  <c r="Y161" i="18"/>
  <c r="W161" i="18"/>
  <c r="A161" i="18" s="1"/>
  <c r="V161" i="18"/>
  <c r="U161" i="18"/>
  <c r="X161" i="18"/>
  <c r="F161" i="18"/>
  <c r="C161" i="18"/>
  <c r="AG160" i="18"/>
  <c r="AC160" i="18"/>
  <c r="AB160" i="18"/>
  <c r="W160" i="18"/>
  <c r="A160" i="18" s="1"/>
  <c r="V160" i="18"/>
  <c r="U160" i="18"/>
  <c r="AF160" i="18"/>
  <c r="F160" i="18"/>
  <c r="AG159" i="18"/>
  <c r="AF159" i="18"/>
  <c r="AC159" i="18"/>
  <c r="AB159" i="18"/>
  <c r="AA159" i="18"/>
  <c r="Z159" i="18"/>
  <c r="Y159" i="18"/>
  <c r="X159" i="18"/>
  <c r="W159" i="18"/>
  <c r="A159" i="18" s="1"/>
  <c r="V159" i="18"/>
  <c r="U159" i="18"/>
  <c r="F159" i="18"/>
  <c r="C159" i="18"/>
  <c r="AG158" i="18"/>
  <c r="AC158" i="18"/>
  <c r="AB158" i="18"/>
  <c r="AA158" i="18"/>
  <c r="W158" i="18"/>
  <c r="A158" i="18" s="1"/>
  <c r="V158" i="18"/>
  <c r="U158" i="18"/>
  <c r="Y158" i="18"/>
  <c r="F158" i="18"/>
  <c r="C158" i="18"/>
  <c r="AF157" i="18"/>
  <c r="AC157" i="18"/>
  <c r="AB157" i="18"/>
  <c r="W157" i="18"/>
  <c r="V157" i="18"/>
  <c r="U157" i="18"/>
  <c r="F157" i="18"/>
  <c r="A157" i="18"/>
  <c r="AC156" i="18"/>
  <c r="AB156" i="18"/>
  <c r="W156" i="18"/>
  <c r="A156" i="18" s="1"/>
  <c r="V156" i="18"/>
  <c r="U156" i="18"/>
  <c r="F156" i="18"/>
  <c r="AC155" i="18"/>
  <c r="AB155" i="18"/>
  <c r="W155" i="18"/>
  <c r="A155" i="18" s="1"/>
  <c r="V155" i="18"/>
  <c r="U155" i="18"/>
  <c r="Z155" i="18"/>
  <c r="F155" i="18"/>
  <c r="AC154" i="18"/>
  <c r="AB154" i="18"/>
  <c r="AA154" i="18"/>
  <c r="Z154" i="18"/>
  <c r="Y154" i="18"/>
  <c r="W154" i="18"/>
  <c r="A154" i="18" s="1"/>
  <c r="V154" i="18"/>
  <c r="U154" i="18"/>
  <c r="X154" i="18"/>
  <c r="F154" i="18"/>
  <c r="AF153" i="18"/>
  <c r="AC153" i="18"/>
  <c r="AB153" i="18"/>
  <c r="AA153" i="18"/>
  <c r="Z153" i="18"/>
  <c r="W153" i="18"/>
  <c r="A153" i="18" s="1"/>
  <c r="V153" i="18"/>
  <c r="U153" i="18"/>
  <c r="Y153" i="18"/>
  <c r="F153" i="18"/>
  <c r="C153" i="18"/>
  <c r="AC152" i="18"/>
  <c r="AB152" i="18"/>
  <c r="Z152" i="18"/>
  <c r="Y152" i="18"/>
  <c r="X152" i="18"/>
  <c r="W152" i="18"/>
  <c r="A152" i="18" s="1"/>
  <c r="V152" i="18"/>
  <c r="U152" i="18"/>
  <c r="F152" i="18"/>
  <c r="AG151" i="18"/>
  <c r="AF151" i="18"/>
  <c r="AC151" i="18"/>
  <c r="AB151" i="18"/>
  <c r="AA151" i="18"/>
  <c r="Z151" i="18"/>
  <c r="Y151" i="18"/>
  <c r="X151" i="18"/>
  <c r="W151" i="18"/>
  <c r="A151" i="18" s="1"/>
  <c r="V151" i="18"/>
  <c r="U151" i="18"/>
  <c r="F151" i="18"/>
  <c r="C151" i="18"/>
  <c r="AG150" i="18"/>
  <c r="AC150" i="18"/>
  <c r="AB150" i="18"/>
  <c r="Y150" i="18"/>
  <c r="X150" i="18"/>
  <c r="W150" i="18"/>
  <c r="A150" i="18" s="1"/>
  <c r="V150" i="18"/>
  <c r="U150" i="18"/>
  <c r="Z150" i="18"/>
  <c r="F150" i="18"/>
  <c r="C150" i="18"/>
  <c r="AG149" i="18"/>
  <c r="AF149" i="18"/>
  <c r="AC149" i="18"/>
  <c r="AB149" i="18"/>
  <c r="W149" i="18"/>
  <c r="A149" i="18" s="1"/>
  <c r="V149" i="18"/>
  <c r="U149" i="18"/>
  <c r="AA149" i="18"/>
  <c r="F149" i="18"/>
  <c r="AG148" i="18"/>
  <c r="AF148" i="18"/>
  <c r="AC148" i="18"/>
  <c r="AB148" i="18"/>
  <c r="AA148" i="18"/>
  <c r="Z148" i="18"/>
  <c r="Y148" i="18"/>
  <c r="X148" i="18"/>
  <c r="W148" i="18"/>
  <c r="A148" i="18" s="1"/>
  <c r="V148" i="18"/>
  <c r="U148" i="18"/>
  <c r="F148" i="18"/>
  <c r="C148" i="18"/>
  <c r="AC147" i="18"/>
  <c r="AB147" i="18"/>
  <c r="X147" i="18"/>
  <c r="W147" i="18"/>
  <c r="A147" i="18" s="1"/>
  <c r="V147" i="18"/>
  <c r="U147" i="18"/>
  <c r="AA147" i="18"/>
  <c r="F147" i="18"/>
  <c r="C147" i="18"/>
  <c r="AG146" i="18"/>
  <c r="AF146" i="18"/>
  <c r="AC146" i="18"/>
  <c r="AB146" i="18"/>
  <c r="AA146" i="18"/>
  <c r="Z146" i="18"/>
  <c r="Y146" i="18"/>
  <c r="X146" i="18"/>
  <c r="W146" i="18"/>
  <c r="A146" i="18" s="1"/>
  <c r="V146" i="18"/>
  <c r="U146" i="18"/>
  <c r="F146" i="18"/>
  <c r="C146" i="18"/>
  <c r="AG145" i="18"/>
  <c r="AF145" i="18"/>
  <c r="AC145" i="18"/>
  <c r="AB145" i="18"/>
  <c r="AA145" i="18"/>
  <c r="Z145" i="18"/>
  <c r="Y145" i="18"/>
  <c r="X145" i="18"/>
  <c r="W145" i="18"/>
  <c r="A145" i="18" s="1"/>
  <c r="V145" i="18"/>
  <c r="U145" i="18"/>
  <c r="F145" i="18"/>
  <c r="C145" i="18"/>
  <c r="AC144" i="18"/>
  <c r="AB144" i="18"/>
  <c r="Y144" i="18"/>
  <c r="X144" i="18"/>
  <c r="W144" i="18"/>
  <c r="A144" i="18" s="1"/>
  <c r="V144" i="18"/>
  <c r="U144" i="18"/>
  <c r="AG144" i="18"/>
  <c r="F144" i="18"/>
  <c r="C144" i="18"/>
  <c r="AG143" i="18"/>
  <c r="AC143" i="18"/>
  <c r="AB143" i="18"/>
  <c r="W143" i="18"/>
  <c r="A143" i="18" s="1"/>
  <c r="V143" i="18"/>
  <c r="U143" i="18"/>
  <c r="F143" i="18"/>
  <c r="AG142" i="18"/>
  <c r="AF142" i="18"/>
  <c r="AC142" i="18"/>
  <c r="AB142" i="18"/>
  <c r="AA142" i="18"/>
  <c r="Z142" i="18"/>
  <c r="Y142" i="18"/>
  <c r="X142" i="18"/>
  <c r="W142" i="18"/>
  <c r="A142" i="18" s="1"/>
  <c r="V142" i="18"/>
  <c r="U142" i="18"/>
  <c r="F142" i="18"/>
  <c r="C142" i="18"/>
  <c r="AC141" i="18"/>
  <c r="AB141" i="18"/>
  <c r="Y141" i="18"/>
  <c r="W141" i="18"/>
  <c r="A141" i="18" s="1"/>
  <c r="V141" i="18"/>
  <c r="U141" i="18"/>
  <c r="AG141" i="18"/>
  <c r="F141" i="18"/>
  <c r="AC140" i="18"/>
  <c r="AB140" i="18"/>
  <c r="W140" i="18"/>
  <c r="V140" i="18"/>
  <c r="U140" i="18"/>
  <c r="F140" i="18"/>
  <c r="A140" i="18"/>
  <c r="AG139" i="18"/>
  <c r="AF139" i="18"/>
  <c r="AC139" i="18"/>
  <c r="AB139" i="18"/>
  <c r="AA139" i="18"/>
  <c r="Z139" i="18"/>
  <c r="Y139" i="18"/>
  <c r="W139" i="18"/>
  <c r="A139" i="18" s="1"/>
  <c r="V139" i="18"/>
  <c r="U139" i="18"/>
  <c r="X139" i="18"/>
  <c r="F139" i="18"/>
  <c r="C139" i="18"/>
  <c r="AC138" i="18"/>
  <c r="AB138" i="18"/>
  <c r="Z138" i="18"/>
  <c r="W138" i="18"/>
  <c r="A138" i="18" s="1"/>
  <c r="V138" i="18"/>
  <c r="U138" i="18"/>
  <c r="AF138" i="18"/>
  <c r="F138" i="18"/>
  <c r="C138" i="18"/>
  <c r="AG137" i="18"/>
  <c r="AF137" i="18"/>
  <c r="AC137" i="18"/>
  <c r="AB137" i="18"/>
  <c r="Y137" i="18"/>
  <c r="W137" i="18"/>
  <c r="A137" i="18" s="1"/>
  <c r="V137" i="18"/>
  <c r="U137" i="18"/>
  <c r="AA137" i="18"/>
  <c r="F137" i="18"/>
  <c r="C137" i="18"/>
  <c r="AC136" i="18"/>
  <c r="AB136" i="18"/>
  <c r="W136" i="18"/>
  <c r="A136" i="18" s="1"/>
  <c r="V136" i="18"/>
  <c r="U136" i="18"/>
  <c r="F136" i="18"/>
  <c r="AC135" i="18"/>
  <c r="AB135" i="18"/>
  <c r="X135" i="18"/>
  <c r="W135" i="18"/>
  <c r="V135" i="18"/>
  <c r="U135" i="18"/>
  <c r="F135" i="18"/>
  <c r="A135" i="18"/>
  <c r="AF134" i="18"/>
  <c r="AC134" i="18"/>
  <c r="AB134" i="18"/>
  <c r="AA134" i="18"/>
  <c r="Z134" i="18"/>
  <c r="W134" i="18"/>
  <c r="V134" i="18"/>
  <c r="U134" i="18"/>
  <c r="X134" i="18"/>
  <c r="F134" i="18"/>
  <c r="A134" i="18"/>
  <c r="AF133" i="18"/>
  <c r="AC133" i="18"/>
  <c r="AB133" i="18"/>
  <c r="AA133" i="18"/>
  <c r="Y133" i="18"/>
  <c r="W133" i="18"/>
  <c r="A133" i="18" s="1"/>
  <c r="V133" i="18"/>
  <c r="U133" i="18"/>
  <c r="Z133" i="18"/>
  <c r="F133" i="18"/>
  <c r="C133" i="18"/>
  <c r="AG132" i="18"/>
  <c r="AC132" i="18"/>
  <c r="AB132" i="18"/>
  <c r="Z132" i="18"/>
  <c r="Y132" i="18"/>
  <c r="X132" i="18"/>
  <c r="W132" i="18"/>
  <c r="V132" i="18"/>
  <c r="U132" i="18"/>
  <c r="AF132" i="18"/>
  <c r="F132" i="18"/>
  <c r="C132" i="18"/>
  <c r="A132" i="18"/>
  <c r="AG131" i="18"/>
  <c r="AF131" i="18"/>
  <c r="AC131" i="18"/>
  <c r="AB131" i="18"/>
  <c r="AA131" i="18"/>
  <c r="Z131" i="18"/>
  <c r="X131" i="18"/>
  <c r="W131" i="18"/>
  <c r="A131" i="18" s="1"/>
  <c r="V131" i="18"/>
  <c r="U131" i="18"/>
  <c r="Y131" i="18"/>
  <c r="F131" i="18"/>
  <c r="C131" i="18"/>
  <c r="AC130" i="18"/>
  <c r="AB130" i="18"/>
  <c r="X130" i="18"/>
  <c r="W130" i="18"/>
  <c r="A130" i="18" s="1"/>
  <c r="V130" i="18"/>
  <c r="U130" i="18"/>
  <c r="F130" i="18"/>
  <c r="AG129" i="18"/>
  <c r="AF129" i="18"/>
  <c r="AC129" i="18"/>
  <c r="AB129" i="18"/>
  <c r="AA129" i="18"/>
  <c r="Z129" i="18"/>
  <c r="Y129" i="18"/>
  <c r="X129" i="18"/>
  <c r="W129" i="18"/>
  <c r="A129" i="18" s="1"/>
  <c r="V129" i="18"/>
  <c r="U129" i="18"/>
  <c r="F129" i="18"/>
  <c r="C129" i="18"/>
  <c r="AG128" i="18"/>
  <c r="AF128" i="18"/>
  <c r="AC128" i="18"/>
  <c r="AB128" i="18"/>
  <c r="AA128" i="18"/>
  <c r="Y128" i="18"/>
  <c r="X128" i="18"/>
  <c r="W128" i="18"/>
  <c r="A128" i="18" s="1"/>
  <c r="V128" i="18"/>
  <c r="U128" i="18"/>
  <c r="Z128" i="18"/>
  <c r="F128" i="18"/>
  <c r="C128" i="18"/>
  <c r="AC127" i="18"/>
  <c r="AB127" i="18"/>
  <c r="Z127" i="18"/>
  <c r="W127" i="18"/>
  <c r="V127" i="18"/>
  <c r="U127" i="18"/>
  <c r="AG127" i="18"/>
  <c r="F127" i="18"/>
  <c r="C127" i="18"/>
  <c r="A127" i="18"/>
  <c r="AG126" i="18"/>
  <c r="AF126" i="18"/>
  <c r="AC126" i="18"/>
  <c r="AB126" i="18"/>
  <c r="AA126" i="18"/>
  <c r="Z126" i="18"/>
  <c r="Y126" i="18"/>
  <c r="X126" i="18"/>
  <c r="W126" i="18"/>
  <c r="A126" i="18" s="1"/>
  <c r="V126" i="18"/>
  <c r="U126" i="18"/>
  <c r="F126" i="18"/>
  <c r="C126" i="18"/>
  <c r="AG125" i="18"/>
  <c r="AF125" i="18"/>
  <c r="AC125" i="18"/>
  <c r="AB125" i="18"/>
  <c r="Z125" i="18"/>
  <c r="Y125" i="18"/>
  <c r="X125" i="18"/>
  <c r="W125" i="18"/>
  <c r="A125" i="18" s="1"/>
  <c r="V125" i="18"/>
  <c r="U125" i="18"/>
  <c r="AA125" i="18"/>
  <c r="F125" i="18"/>
  <c r="C125" i="18"/>
  <c r="AG124" i="18"/>
  <c r="AF124" i="18"/>
  <c r="AC124" i="18"/>
  <c r="AB124" i="18"/>
  <c r="AA124" i="18"/>
  <c r="Z124" i="18"/>
  <c r="Y124" i="18"/>
  <c r="X124" i="18"/>
  <c r="W124" i="18"/>
  <c r="V124" i="18"/>
  <c r="U124" i="18"/>
  <c r="F124" i="18"/>
  <c r="C124" i="18"/>
  <c r="A124" i="18"/>
  <c r="AG123" i="18"/>
  <c r="AF123" i="18"/>
  <c r="AC123" i="18"/>
  <c r="AB123" i="18"/>
  <c r="Z123" i="18"/>
  <c r="Y123" i="18"/>
  <c r="X123" i="18"/>
  <c r="W123" i="18"/>
  <c r="A123" i="18" s="1"/>
  <c r="V123" i="18"/>
  <c r="U123" i="18"/>
  <c r="AA123" i="18"/>
  <c r="F123" i="18"/>
  <c r="C123" i="18"/>
  <c r="AG122" i="18"/>
  <c r="AF122" i="18"/>
  <c r="AC122" i="18"/>
  <c r="AB122" i="18"/>
  <c r="AA122" i="18"/>
  <c r="Z122" i="18"/>
  <c r="Y122" i="18"/>
  <c r="X122" i="18"/>
  <c r="W122" i="18"/>
  <c r="A122" i="18" s="1"/>
  <c r="V122" i="18"/>
  <c r="U122" i="18"/>
  <c r="F122" i="18"/>
  <c r="C122" i="18"/>
  <c r="AC121" i="18"/>
  <c r="AB121" i="18"/>
  <c r="W121" i="18"/>
  <c r="A121" i="18" s="1"/>
  <c r="V121" i="18"/>
  <c r="U121" i="18"/>
  <c r="C121" i="18"/>
  <c r="F121" i="18"/>
  <c r="AG120" i="18"/>
  <c r="AF120" i="18"/>
  <c r="AC120" i="18"/>
  <c r="AB120" i="18"/>
  <c r="AA120" i="18"/>
  <c r="Z120" i="18"/>
  <c r="Y120" i="18"/>
  <c r="X120" i="18"/>
  <c r="W120" i="18"/>
  <c r="V120" i="18"/>
  <c r="U120" i="18"/>
  <c r="F120" i="18"/>
  <c r="C120" i="18"/>
  <c r="A120" i="18"/>
  <c r="AG119" i="18"/>
  <c r="AF119" i="18"/>
  <c r="AC119" i="18"/>
  <c r="AB119" i="18"/>
  <c r="AA119" i="18"/>
  <c r="Z119" i="18"/>
  <c r="Y119" i="18"/>
  <c r="X119" i="18"/>
  <c r="W119" i="18"/>
  <c r="A119" i="18" s="1"/>
  <c r="V119" i="18"/>
  <c r="U119" i="18"/>
  <c r="C119" i="18"/>
  <c r="F119" i="18"/>
  <c r="AC118" i="18"/>
  <c r="AB118" i="18"/>
  <c r="W118" i="18"/>
  <c r="A118" i="18" s="1"/>
  <c r="V118" i="18"/>
  <c r="U118" i="18"/>
  <c r="C118" i="18"/>
  <c r="F118" i="18"/>
  <c r="AG117" i="18"/>
  <c r="AF117" i="18"/>
  <c r="AC117" i="18"/>
  <c r="AB117" i="18"/>
  <c r="Z117" i="18"/>
  <c r="W117" i="18"/>
  <c r="A117" i="18" s="1"/>
  <c r="V117" i="18"/>
  <c r="U117" i="18"/>
  <c r="X117" i="18"/>
  <c r="F117" i="18"/>
  <c r="C117" i="18"/>
  <c r="AC116" i="18"/>
  <c r="AB116" i="18"/>
  <c r="W116" i="18"/>
  <c r="A116" i="18" s="1"/>
  <c r="V116" i="18"/>
  <c r="U116" i="18"/>
  <c r="F116" i="18"/>
  <c r="AC115" i="18"/>
  <c r="AB115" i="18"/>
  <c r="W115" i="18"/>
  <c r="V115" i="18"/>
  <c r="U115" i="18"/>
  <c r="F115" i="18"/>
  <c r="A115" i="18"/>
  <c r="AG114" i="18"/>
  <c r="AF114" i="18"/>
  <c r="AC114" i="18"/>
  <c r="AB114" i="18"/>
  <c r="AA114" i="18"/>
  <c r="W114" i="18"/>
  <c r="A114" i="18" s="1"/>
  <c r="V114" i="18"/>
  <c r="U114" i="18"/>
  <c r="Y114" i="18"/>
  <c r="F114" i="18"/>
  <c r="AF113" i="18"/>
  <c r="AC113" i="18"/>
  <c r="AB113" i="18"/>
  <c r="W113" i="18"/>
  <c r="A113" i="18" s="1"/>
  <c r="V113" i="18"/>
  <c r="U113" i="18"/>
  <c r="F113" i="18"/>
  <c r="AC112" i="18"/>
  <c r="AB112" i="18"/>
  <c r="AA112" i="18"/>
  <c r="Z112" i="18"/>
  <c r="Y112" i="18"/>
  <c r="W112" i="18"/>
  <c r="A112" i="18" s="1"/>
  <c r="V112" i="18"/>
  <c r="U112" i="18"/>
  <c r="X112" i="18"/>
  <c r="F112" i="18"/>
  <c r="C112" i="18"/>
  <c r="AF111" i="18"/>
  <c r="AC111" i="18"/>
  <c r="AB111" i="18"/>
  <c r="AA111" i="18"/>
  <c r="Y111" i="18"/>
  <c r="X111" i="18"/>
  <c r="W111" i="18"/>
  <c r="A111" i="18" s="1"/>
  <c r="V111" i="18"/>
  <c r="U111" i="18"/>
  <c r="Z111" i="18"/>
  <c r="F111" i="18"/>
  <c r="C111" i="18"/>
  <c r="AG110" i="18"/>
  <c r="AC110" i="18"/>
  <c r="AB110" i="18"/>
  <c r="AA110" i="18"/>
  <c r="X110" i="18"/>
  <c r="W110" i="18"/>
  <c r="A110" i="18" s="1"/>
  <c r="V110" i="18"/>
  <c r="U110" i="18"/>
  <c r="AF110" i="18"/>
  <c r="F110" i="18"/>
  <c r="C110" i="18"/>
  <c r="AG109" i="18"/>
  <c r="AF109" i="18"/>
  <c r="AC109" i="18"/>
  <c r="AB109" i="18"/>
  <c r="AA109" i="18"/>
  <c r="Z109" i="18"/>
  <c r="X109" i="18"/>
  <c r="W109" i="18"/>
  <c r="A109" i="18" s="1"/>
  <c r="V109" i="18"/>
  <c r="U109" i="18"/>
  <c r="Y109" i="18"/>
  <c r="F109" i="18"/>
  <c r="C109" i="18"/>
  <c r="AG108" i="18"/>
  <c r="AF108" i="18"/>
  <c r="AC108" i="18"/>
  <c r="AB108" i="18"/>
  <c r="Z108" i="18"/>
  <c r="Y108" i="18"/>
  <c r="X108" i="18"/>
  <c r="W108" i="18"/>
  <c r="A108" i="18" s="1"/>
  <c r="V108" i="18"/>
  <c r="U108" i="18"/>
  <c r="F108" i="18"/>
  <c r="AG107" i="18"/>
  <c r="AF107" i="18"/>
  <c r="AC107" i="18"/>
  <c r="AB107" i="18"/>
  <c r="AA107" i="18"/>
  <c r="Z107" i="18"/>
  <c r="Y107" i="18"/>
  <c r="X107" i="18"/>
  <c r="W107" i="18"/>
  <c r="A107" i="18" s="1"/>
  <c r="V107" i="18"/>
  <c r="U107" i="18"/>
  <c r="F107" i="18"/>
  <c r="C107" i="18"/>
  <c r="AG106" i="18"/>
  <c r="AF106" i="18"/>
  <c r="AC106" i="18"/>
  <c r="AB106" i="18"/>
  <c r="X106" i="18"/>
  <c r="W106" i="18"/>
  <c r="A106" i="18" s="1"/>
  <c r="V106" i="18"/>
  <c r="U106" i="18"/>
  <c r="Z106" i="18"/>
  <c r="F106" i="18"/>
  <c r="AC105" i="18"/>
  <c r="AB105" i="18"/>
  <c r="W105" i="18"/>
  <c r="A105" i="18" s="1"/>
  <c r="V105" i="18"/>
  <c r="U105" i="18"/>
  <c r="F105" i="18"/>
  <c r="AC104" i="18"/>
  <c r="AB104" i="18"/>
  <c r="W104" i="18"/>
  <c r="V104" i="18"/>
  <c r="U104" i="18"/>
  <c r="F104" i="18"/>
  <c r="A104" i="18"/>
  <c r="AG103" i="18"/>
  <c r="AF103" i="18"/>
  <c r="AC103" i="18"/>
  <c r="AB103" i="18"/>
  <c r="X103" i="18"/>
  <c r="W103" i="18"/>
  <c r="A103" i="18" s="1"/>
  <c r="V103" i="18"/>
  <c r="U103" i="18"/>
  <c r="AA103" i="18"/>
  <c r="F103" i="18"/>
  <c r="AG102" i="18"/>
  <c r="AF102" i="18"/>
  <c r="AC102" i="18"/>
  <c r="AB102" i="18"/>
  <c r="AA102" i="18"/>
  <c r="Z102" i="18"/>
  <c r="Y102" i="18"/>
  <c r="X102" i="18"/>
  <c r="W102" i="18"/>
  <c r="A102" i="18" s="1"/>
  <c r="V102" i="18"/>
  <c r="U102" i="18"/>
  <c r="F102" i="18"/>
  <c r="C102" i="18"/>
  <c r="AC101" i="18"/>
  <c r="AB101" i="18"/>
  <c r="W101" i="18"/>
  <c r="A101" i="18" s="1"/>
  <c r="V101" i="18"/>
  <c r="U101" i="18"/>
  <c r="C101" i="18"/>
  <c r="F101" i="18"/>
  <c r="AG100" i="18"/>
  <c r="AF100" i="18"/>
  <c r="AC100" i="18"/>
  <c r="AB100" i="18"/>
  <c r="Y100" i="18"/>
  <c r="W100" i="18"/>
  <c r="A100" i="18" s="1"/>
  <c r="V100" i="18"/>
  <c r="U100" i="18"/>
  <c r="AA100" i="18"/>
  <c r="F100" i="18"/>
  <c r="C100" i="18"/>
  <c r="AF99" i="18"/>
  <c r="AC99" i="18"/>
  <c r="AB99" i="18"/>
  <c r="AA99" i="18"/>
  <c r="Z99" i="18"/>
  <c r="Y99" i="18"/>
  <c r="X99" i="18"/>
  <c r="W99" i="18"/>
  <c r="A99" i="18" s="1"/>
  <c r="V99" i="18"/>
  <c r="U99" i="18"/>
  <c r="AG99" i="18"/>
  <c r="F99" i="18"/>
  <c r="C99" i="18"/>
  <c r="AG98" i="18"/>
  <c r="AF98" i="18"/>
  <c r="AC98" i="18"/>
  <c r="AB98" i="18"/>
  <c r="W98" i="18"/>
  <c r="A98" i="18" s="1"/>
  <c r="V98" i="18"/>
  <c r="U98" i="18"/>
  <c r="C98" i="18"/>
  <c r="F98" i="18"/>
  <c r="AG97" i="18"/>
  <c r="AF97" i="18"/>
  <c r="AC97" i="18"/>
  <c r="AB97" i="18"/>
  <c r="AA97" i="18"/>
  <c r="Z97" i="18"/>
  <c r="X97" i="18"/>
  <c r="W97" i="18"/>
  <c r="A97" i="18" s="1"/>
  <c r="V97" i="18"/>
  <c r="U97" i="18"/>
  <c r="Y97" i="18"/>
  <c r="F97" i="18"/>
  <c r="C97" i="18"/>
  <c r="AG96" i="18"/>
  <c r="AF96" i="18"/>
  <c r="AC96" i="18"/>
  <c r="AB96" i="18"/>
  <c r="AA96" i="18"/>
  <c r="Z96" i="18"/>
  <c r="Y96" i="18"/>
  <c r="X96" i="18"/>
  <c r="W96" i="18"/>
  <c r="V96" i="18"/>
  <c r="U96" i="18"/>
  <c r="C96" i="18"/>
  <c r="F96" i="18"/>
  <c r="A96" i="18"/>
  <c r="AG95" i="18"/>
  <c r="AF95" i="18"/>
  <c r="AC95" i="18"/>
  <c r="AB95" i="18"/>
  <c r="AA95" i="18"/>
  <c r="X95" i="18"/>
  <c r="W95" i="18"/>
  <c r="A95" i="18" s="1"/>
  <c r="V95" i="18"/>
  <c r="U95" i="18"/>
  <c r="C95" i="18"/>
  <c r="F95" i="18"/>
  <c r="AG94" i="18"/>
  <c r="AC94" i="18"/>
  <c r="AB94" i="18"/>
  <c r="AA94" i="18"/>
  <c r="Z94" i="18"/>
  <c r="X94" i="18"/>
  <c r="W94" i="18"/>
  <c r="A94" i="18" s="1"/>
  <c r="V94" i="18"/>
  <c r="U94" i="18"/>
  <c r="AF94" i="18"/>
  <c r="F94" i="18"/>
  <c r="C94" i="18"/>
  <c r="AG93" i="18"/>
  <c r="AF93" i="18"/>
  <c r="AC93" i="18"/>
  <c r="AB93" i="18"/>
  <c r="AA93" i="18"/>
  <c r="Z93" i="18"/>
  <c r="Y93" i="18"/>
  <c r="X93" i="18"/>
  <c r="W93" i="18"/>
  <c r="V93" i="18"/>
  <c r="U93" i="18"/>
  <c r="C93" i="18"/>
  <c r="F93" i="18"/>
  <c r="A93" i="18"/>
  <c r="AC92" i="18"/>
  <c r="AB92" i="18"/>
  <c r="W92" i="18"/>
  <c r="A92" i="18" s="1"/>
  <c r="V92" i="18"/>
  <c r="U92" i="18"/>
  <c r="C92" i="18"/>
  <c r="F92" i="18"/>
  <c r="AF91" i="18"/>
  <c r="AC91" i="18"/>
  <c r="AB91" i="18"/>
  <c r="AA91" i="18"/>
  <c r="Z91" i="18"/>
  <c r="X91" i="18"/>
  <c r="W91" i="18"/>
  <c r="A91" i="18" s="1"/>
  <c r="V91" i="18"/>
  <c r="U91" i="18"/>
  <c r="AG91" i="18"/>
  <c r="F91" i="18"/>
  <c r="C91" i="18"/>
  <c r="AG90" i="18"/>
  <c r="AF90" i="18"/>
  <c r="AC90" i="18"/>
  <c r="AB90" i="18"/>
  <c r="AA90" i="18"/>
  <c r="Z90" i="18"/>
  <c r="Y90" i="18"/>
  <c r="W90" i="18"/>
  <c r="A90" i="18" s="1"/>
  <c r="V90" i="18"/>
  <c r="U90" i="18"/>
  <c r="X90" i="18"/>
  <c r="F90" i="18"/>
  <c r="C90" i="18"/>
  <c r="AC89" i="18"/>
  <c r="AB89" i="18"/>
  <c r="W89" i="18"/>
  <c r="A89" i="18" s="1"/>
  <c r="V89" i="18"/>
  <c r="U89" i="18"/>
  <c r="C89" i="18"/>
  <c r="F89" i="18"/>
  <c r="AG88" i="18"/>
  <c r="AF88" i="18"/>
  <c r="AC88" i="18"/>
  <c r="AB88" i="18"/>
  <c r="AA88" i="18"/>
  <c r="Y88" i="18"/>
  <c r="W88" i="18"/>
  <c r="A88" i="18" s="1"/>
  <c r="V88" i="18"/>
  <c r="U88" i="18"/>
  <c r="Z88" i="18"/>
  <c r="F88" i="18"/>
  <c r="C88" i="18"/>
  <c r="AC87" i="18"/>
  <c r="AB87" i="18"/>
  <c r="W87" i="18"/>
  <c r="A87" i="18" s="1"/>
  <c r="V87" i="18"/>
  <c r="U87" i="18"/>
  <c r="F87" i="18"/>
  <c r="AC86" i="18"/>
  <c r="AB86" i="18"/>
  <c r="Y86" i="18"/>
  <c r="W86" i="18"/>
  <c r="A86" i="18" s="1"/>
  <c r="V86" i="18"/>
  <c r="U86" i="18"/>
  <c r="AF86" i="18"/>
  <c r="F86" i="18"/>
  <c r="AC85" i="18"/>
  <c r="AB85" i="18"/>
  <c r="X85" i="18"/>
  <c r="W85" i="18"/>
  <c r="V85" i="18"/>
  <c r="U85" i="18"/>
  <c r="F85" i="18"/>
  <c r="A85" i="18"/>
  <c r="AC84" i="18"/>
  <c r="AB84" i="18"/>
  <c r="AA84" i="18"/>
  <c r="Y84" i="18"/>
  <c r="W84" i="18"/>
  <c r="A84" i="18" s="1"/>
  <c r="V84" i="18"/>
  <c r="U84" i="18"/>
  <c r="C84" i="18"/>
  <c r="F84" i="18"/>
  <c r="AC83" i="18"/>
  <c r="AB83" i="18"/>
  <c r="W83" i="18"/>
  <c r="V83" i="18"/>
  <c r="U83" i="18"/>
  <c r="C83" i="18"/>
  <c r="F83" i="18"/>
  <c r="A83" i="18"/>
  <c r="AG82" i="18"/>
  <c r="AF82" i="18"/>
  <c r="AC82" i="18"/>
  <c r="AB82" i="18"/>
  <c r="W82" i="18"/>
  <c r="V82" i="18"/>
  <c r="U82" i="18"/>
  <c r="F82" i="18"/>
  <c r="A82" i="18"/>
  <c r="AC81" i="18"/>
  <c r="AB81" i="18"/>
  <c r="Z81" i="18"/>
  <c r="W81" i="18"/>
  <c r="A81" i="18" s="1"/>
  <c r="V81" i="18"/>
  <c r="U81" i="18"/>
  <c r="C81" i="18"/>
  <c r="F81" i="18"/>
  <c r="AG80" i="18"/>
  <c r="AF80" i="18"/>
  <c r="AC80" i="18"/>
  <c r="AB80" i="18"/>
  <c r="AA80" i="18"/>
  <c r="Z80" i="18"/>
  <c r="Y80" i="18"/>
  <c r="X80" i="18"/>
  <c r="W80" i="18"/>
  <c r="A80" i="18" s="1"/>
  <c r="V80" i="18"/>
  <c r="U80" i="18"/>
  <c r="F80" i="18"/>
  <c r="C80" i="18"/>
  <c r="AG79" i="18"/>
  <c r="AF79" i="18"/>
  <c r="AC79" i="18"/>
  <c r="AB79" i="18"/>
  <c r="AA79" i="18"/>
  <c r="Z79" i="18"/>
  <c r="W79" i="18"/>
  <c r="A79" i="18" s="1"/>
  <c r="V79" i="18"/>
  <c r="U79" i="18"/>
  <c r="X79" i="18"/>
  <c r="F79" i="18"/>
  <c r="AC78" i="18"/>
  <c r="AB78" i="18"/>
  <c r="W78" i="18"/>
  <c r="A78" i="18" s="1"/>
  <c r="V78" i="18"/>
  <c r="U78" i="18"/>
  <c r="F78" i="18"/>
  <c r="AF77" i="18"/>
  <c r="AC77" i="18"/>
  <c r="AB77" i="18"/>
  <c r="AA77" i="18"/>
  <c r="Y77" i="18"/>
  <c r="W77" i="18"/>
  <c r="A77" i="18" s="1"/>
  <c r="V77" i="18"/>
  <c r="U77" i="18"/>
  <c r="C77" i="18"/>
  <c r="F77" i="18"/>
  <c r="AG76" i="18"/>
  <c r="AC76" i="18"/>
  <c r="AB76" i="18"/>
  <c r="AA76" i="18"/>
  <c r="Y76" i="18"/>
  <c r="W76" i="18"/>
  <c r="A76" i="18" s="1"/>
  <c r="V76" i="18"/>
  <c r="U76" i="18"/>
  <c r="F76" i="18"/>
  <c r="C76" i="18"/>
  <c r="AF75" i="18"/>
  <c r="AC75" i="18"/>
  <c r="AB75" i="18"/>
  <c r="W75" i="18"/>
  <c r="A75" i="18" s="1"/>
  <c r="V75" i="18"/>
  <c r="U75" i="18"/>
  <c r="AG75" i="18"/>
  <c r="F75" i="18"/>
  <c r="AC74" i="18"/>
  <c r="AB74" i="18"/>
  <c r="W74" i="18"/>
  <c r="A74" i="18" s="1"/>
  <c r="V74" i="18"/>
  <c r="U74" i="18"/>
  <c r="C74" i="18"/>
  <c r="F74" i="18"/>
  <c r="AG73" i="18"/>
  <c r="AF73" i="18"/>
  <c r="AC73" i="18"/>
  <c r="AB73" i="18"/>
  <c r="AA73" i="18"/>
  <c r="Z73" i="18"/>
  <c r="X73" i="18"/>
  <c r="W73" i="18"/>
  <c r="A73" i="18" s="1"/>
  <c r="V73" i="18"/>
  <c r="U73" i="18"/>
  <c r="Y73" i="18"/>
  <c r="F73" i="18"/>
  <c r="C73" i="18"/>
  <c r="AG72" i="18"/>
  <c r="AC72" i="18"/>
  <c r="AB72" i="18"/>
  <c r="AA72" i="18"/>
  <c r="Z72" i="18"/>
  <c r="Y72" i="18"/>
  <c r="X72" i="18"/>
  <c r="W72" i="18"/>
  <c r="A72" i="18" s="1"/>
  <c r="V72" i="18"/>
  <c r="U72" i="18"/>
  <c r="AF72" i="18"/>
  <c r="F72" i="18"/>
  <c r="C72" i="18"/>
  <c r="AC71" i="18"/>
  <c r="AB71" i="18"/>
  <c r="W71" i="18"/>
  <c r="A71" i="18" s="1"/>
  <c r="V71" i="18"/>
  <c r="U71" i="18"/>
  <c r="C71" i="18"/>
  <c r="F71" i="18"/>
  <c r="AG70" i="18"/>
  <c r="AF70" i="18"/>
  <c r="AC70" i="18"/>
  <c r="AB70" i="18"/>
  <c r="Z70" i="18"/>
  <c r="X70" i="18"/>
  <c r="W70" i="18"/>
  <c r="A70" i="18" s="1"/>
  <c r="V70" i="18"/>
  <c r="U70" i="18"/>
  <c r="AA70" i="18"/>
  <c r="F70" i="18"/>
  <c r="AC69" i="18"/>
  <c r="AB69" i="18"/>
  <c r="W69" i="18"/>
  <c r="A69" i="18" s="1"/>
  <c r="V69" i="18"/>
  <c r="U69" i="18"/>
  <c r="AG69" i="18"/>
  <c r="F69" i="18"/>
  <c r="AG68" i="18"/>
  <c r="AF68" i="18"/>
  <c r="AC68" i="18"/>
  <c r="AB68" i="18"/>
  <c r="W68" i="18"/>
  <c r="A68" i="18" s="1"/>
  <c r="V68" i="18"/>
  <c r="U68" i="18"/>
  <c r="C68" i="18"/>
  <c r="F68" i="18"/>
  <c r="AC67" i="18"/>
  <c r="AB67" i="18"/>
  <c r="AA67" i="18"/>
  <c r="W67" i="18"/>
  <c r="A67" i="18" s="1"/>
  <c r="V67" i="18"/>
  <c r="U67" i="18"/>
  <c r="F67" i="18"/>
  <c r="C67" i="18"/>
  <c r="AC66" i="18"/>
  <c r="AB66" i="18"/>
  <c r="W66" i="18"/>
  <c r="A66" i="18" s="1"/>
  <c r="V66" i="18"/>
  <c r="U66" i="18"/>
  <c r="F66" i="18"/>
  <c r="AC65" i="18"/>
  <c r="AB65" i="18"/>
  <c r="W65" i="18"/>
  <c r="V65" i="18"/>
  <c r="U65" i="18"/>
  <c r="C65" i="18"/>
  <c r="F65" i="18"/>
  <c r="A65" i="18"/>
  <c r="AC64" i="18"/>
  <c r="AB64" i="18"/>
  <c r="AA64" i="18"/>
  <c r="W64" i="18"/>
  <c r="A64" i="18" s="1"/>
  <c r="V64" i="18"/>
  <c r="U64" i="18"/>
  <c r="F64" i="18"/>
  <c r="AC63" i="18"/>
  <c r="AB63" i="18"/>
  <c r="AA63" i="18"/>
  <c r="Z63" i="18"/>
  <c r="Y63" i="18"/>
  <c r="X63" i="18"/>
  <c r="W63" i="18"/>
  <c r="A63" i="18" s="1"/>
  <c r="V63" i="18"/>
  <c r="U63" i="18"/>
  <c r="F63" i="18"/>
  <c r="AC62" i="18"/>
  <c r="AB62" i="18"/>
  <c r="W62" i="18"/>
  <c r="A62" i="18" s="1"/>
  <c r="V62" i="18"/>
  <c r="U62" i="18"/>
  <c r="C62" i="18"/>
  <c r="F62" i="18"/>
  <c r="AG61" i="18"/>
  <c r="AC61" i="18"/>
  <c r="AB61" i="18"/>
  <c r="AA61" i="18"/>
  <c r="W61" i="18"/>
  <c r="A61" i="18" s="1"/>
  <c r="V61" i="18"/>
  <c r="U61" i="18"/>
  <c r="C61" i="18"/>
  <c r="F61" i="18"/>
  <c r="AC60" i="18"/>
  <c r="AB60" i="18"/>
  <c r="W60" i="18"/>
  <c r="A60" i="18" s="1"/>
  <c r="V60" i="18"/>
  <c r="U60" i="18"/>
  <c r="AG60" i="18"/>
  <c r="F60" i="18"/>
  <c r="AG59" i="18"/>
  <c r="AC59" i="18"/>
  <c r="AB59" i="18"/>
  <c r="W59" i="18"/>
  <c r="A59" i="18" s="1"/>
  <c r="V59" i="18"/>
  <c r="U59" i="18"/>
  <c r="C59" i="18"/>
  <c r="F59" i="18"/>
  <c r="AG58" i="18"/>
  <c r="AF58" i="18"/>
  <c r="AC58" i="18"/>
  <c r="AB58" i="18"/>
  <c r="Z58" i="18"/>
  <c r="X58" i="18"/>
  <c r="W58" i="18"/>
  <c r="A58" i="18" s="1"/>
  <c r="V58" i="18"/>
  <c r="U58" i="18"/>
  <c r="AA58" i="18"/>
  <c r="F58" i="18"/>
  <c r="AG57" i="18"/>
  <c r="AF57" i="18"/>
  <c r="AC57" i="18"/>
  <c r="AB57" i="18"/>
  <c r="AA57" i="18"/>
  <c r="Z57" i="18"/>
  <c r="Y57" i="18"/>
  <c r="X57" i="18"/>
  <c r="W57" i="18"/>
  <c r="V57" i="18"/>
  <c r="U57" i="18"/>
  <c r="C57" i="18"/>
  <c r="F57" i="18"/>
  <c r="A57" i="18"/>
  <c r="AF56" i="18"/>
  <c r="AC56" i="18"/>
  <c r="AB56" i="18"/>
  <c r="AA56" i="18"/>
  <c r="W56" i="18"/>
  <c r="A56" i="18" s="1"/>
  <c r="V56" i="18"/>
  <c r="U56" i="18"/>
  <c r="F56" i="18"/>
  <c r="AC55" i="18"/>
  <c r="AB55" i="18"/>
  <c r="W55" i="18"/>
  <c r="V55" i="18"/>
  <c r="U55" i="18"/>
  <c r="F55" i="18"/>
  <c r="A55" i="18"/>
  <c r="AG54" i="18"/>
  <c r="AC54" i="18"/>
  <c r="AB54" i="18"/>
  <c r="Z54" i="18"/>
  <c r="W54" i="18"/>
  <c r="A54" i="18" s="1"/>
  <c r="V54" i="18"/>
  <c r="U54" i="18"/>
  <c r="X54" i="18"/>
  <c r="F54" i="18"/>
  <c r="AC53" i="18"/>
  <c r="AB53" i="18"/>
  <c r="Y53" i="18"/>
  <c r="W53" i="18"/>
  <c r="A53" i="18" s="1"/>
  <c r="V53" i="18"/>
  <c r="U53" i="18"/>
  <c r="C53" i="18"/>
  <c r="F53" i="18"/>
  <c r="AG52" i="18"/>
  <c r="AF52" i="18"/>
  <c r="AC52" i="18"/>
  <c r="AB52" i="18"/>
  <c r="Z52" i="18"/>
  <c r="Y52" i="18"/>
  <c r="X52" i="18"/>
  <c r="W52" i="18"/>
  <c r="V52" i="18"/>
  <c r="U52" i="18"/>
  <c r="AA52" i="18"/>
  <c r="F52" i="18"/>
  <c r="C52" i="18"/>
  <c r="A52" i="18"/>
  <c r="AG51" i="18"/>
  <c r="AF51" i="18"/>
  <c r="AC51" i="18"/>
  <c r="AB51" i="18"/>
  <c r="AA51" i="18"/>
  <c r="Z51" i="18"/>
  <c r="Y51" i="18"/>
  <c r="X51" i="18"/>
  <c r="W51" i="18"/>
  <c r="A51" i="18" s="1"/>
  <c r="V51" i="18"/>
  <c r="U51" i="18"/>
  <c r="F51" i="18"/>
  <c r="C51" i="18"/>
  <c r="AC50" i="18"/>
  <c r="AB50" i="18"/>
  <c r="W50" i="18"/>
  <c r="A50" i="18" s="1"/>
  <c r="V50" i="18"/>
  <c r="U50" i="18"/>
  <c r="C50" i="18"/>
  <c r="F50" i="18"/>
  <c r="AG49" i="18"/>
  <c r="AF49" i="18"/>
  <c r="AC49" i="18"/>
  <c r="AB49" i="18"/>
  <c r="AA49" i="18"/>
  <c r="Z49" i="18"/>
  <c r="Y49" i="18"/>
  <c r="X49" i="18"/>
  <c r="W49" i="18"/>
  <c r="A49" i="18" s="1"/>
  <c r="V49" i="18"/>
  <c r="U49" i="18"/>
  <c r="F49" i="18"/>
  <c r="C49" i="18"/>
  <c r="AG48" i="18"/>
  <c r="AC48" i="18"/>
  <c r="AB48" i="18"/>
  <c r="AA48" i="18"/>
  <c r="Z48" i="18"/>
  <c r="Y48" i="18"/>
  <c r="X48" i="18"/>
  <c r="W48" i="18"/>
  <c r="A48" i="18" s="1"/>
  <c r="V48" i="18"/>
  <c r="U48" i="18"/>
  <c r="C48" i="18"/>
  <c r="F48" i="18"/>
  <c r="AC47" i="18"/>
  <c r="AB47" i="18"/>
  <c r="Y47" i="18"/>
  <c r="X47" i="18"/>
  <c r="W47" i="18"/>
  <c r="A47" i="18" s="1"/>
  <c r="V47" i="18"/>
  <c r="U47" i="18"/>
  <c r="AG47" i="18"/>
  <c r="F47" i="18"/>
  <c r="C47" i="18"/>
  <c r="AG46" i="18"/>
  <c r="AF46" i="18"/>
  <c r="AC46" i="18"/>
  <c r="AB46" i="18"/>
  <c r="AA46" i="18"/>
  <c r="Y46" i="18"/>
  <c r="W46" i="18"/>
  <c r="A46" i="18" s="1"/>
  <c r="V46" i="18"/>
  <c r="U46" i="18"/>
  <c r="Z46" i="18"/>
  <c r="F46" i="18"/>
  <c r="C46" i="18"/>
  <c r="AC45" i="18"/>
  <c r="AB45" i="18"/>
  <c r="Z45" i="18"/>
  <c r="W45" i="18"/>
  <c r="A45" i="18" s="1"/>
  <c r="V45" i="18"/>
  <c r="U45" i="18"/>
  <c r="C45" i="18"/>
  <c r="F45" i="18"/>
  <c r="AC44" i="18"/>
  <c r="AB44" i="18"/>
  <c r="W44" i="18"/>
  <c r="A44" i="18" s="1"/>
  <c r="V44" i="18"/>
  <c r="U44" i="18"/>
  <c r="AG44" i="18"/>
  <c r="F44" i="18"/>
  <c r="AG43" i="18"/>
  <c r="AC43" i="18"/>
  <c r="AB43" i="18"/>
  <c r="AA43" i="18"/>
  <c r="Y43" i="18"/>
  <c r="W43" i="18"/>
  <c r="A43" i="18" s="1"/>
  <c r="V43" i="18"/>
  <c r="U43" i="18"/>
  <c r="AF43" i="18"/>
  <c r="F43" i="18"/>
  <c r="C43" i="18"/>
  <c r="AC42" i="18"/>
  <c r="AB42" i="18"/>
  <c r="AA42" i="18"/>
  <c r="Z42" i="18"/>
  <c r="W42" i="18"/>
  <c r="A42" i="18" s="1"/>
  <c r="V42" i="18"/>
  <c r="U42" i="18"/>
  <c r="C42" i="18"/>
  <c r="F42" i="18"/>
  <c r="AC41" i="18"/>
  <c r="AB41" i="18"/>
  <c r="X41" i="18"/>
  <c r="W41" i="18"/>
  <c r="A41" i="18" s="1"/>
  <c r="V41" i="18"/>
  <c r="U41" i="18"/>
  <c r="AF41" i="18"/>
  <c r="F41" i="18"/>
  <c r="C41" i="18"/>
  <c r="AF40" i="18"/>
  <c r="AC40" i="18"/>
  <c r="AB40" i="18"/>
  <c r="AA40" i="18"/>
  <c r="Z40" i="18"/>
  <c r="Y40" i="18"/>
  <c r="X40" i="18"/>
  <c r="W40" i="18"/>
  <c r="V40" i="18"/>
  <c r="U40" i="18"/>
  <c r="AG40" i="18"/>
  <c r="F40" i="18"/>
  <c r="C40" i="18"/>
  <c r="A40" i="18"/>
  <c r="AG39" i="18"/>
  <c r="AC39" i="18"/>
  <c r="AB39" i="18"/>
  <c r="AA39" i="18"/>
  <c r="Z39" i="18"/>
  <c r="Y39" i="18"/>
  <c r="W39" i="18"/>
  <c r="A39" i="18" s="1"/>
  <c r="V39" i="18"/>
  <c r="U39" i="18"/>
  <c r="X39" i="18"/>
  <c r="F39" i="18"/>
  <c r="C39" i="18"/>
  <c r="AC38" i="18"/>
  <c r="AB38" i="18"/>
  <c r="W38" i="18"/>
  <c r="A38" i="18" s="1"/>
  <c r="V38" i="18"/>
  <c r="U38" i="18"/>
  <c r="AG38" i="18"/>
  <c r="F38" i="18"/>
  <c r="AG37" i="18"/>
  <c r="AF37" i="18"/>
  <c r="AC37" i="18"/>
  <c r="AB37" i="18"/>
  <c r="AA37" i="18"/>
  <c r="Z37" i="18"/>
  <c r="Y37" i="18"/>
  <c r="W37" i="18"/>
  <c r="A37" i="18" s="1"/>
  <c r="V37" i="18"/>
  <c r="U37" i="18"/>
  <c r="X37" i="18"/>
  <c r="F37" i="18"/>
  <c r="C37" i="18"/>
  <c r="AC36" i="18"/>
  <c r="AB36" i="18"/>
  <c r="X36" i="18"/>
  <c r="W36" i="18"/>
  <c r="A36" i="18" s="1"/>
  <c r="V36" i="18"/>
  <c r="U36" i="18"/>
  <c r="Y36" i="18"/>
  <c r="F36" i="18"/>
  <c r="AC35" i="18"/>
  <c r="AB35" i="18"/>
  <c r="W35" i="18"/>
  <c r="A35" i="18" s="1"/>
  <c r="V35" i="18"/>
  <c r="U35" i="18"/>
  <c r="C35" i="18"/>
  <c r="F35" i="18"/>
  <c r="AF34" i="18"/>
  <c r="AC34" i="18"/>
  <c r="AB34" i="18"/>
  <c r="AA34" i="18"/>
  <c r="Z34" i="18"/>
  <c r="W34" i="18"/>
  <c r="A34" i="18" s="1"/>
  <c r="V34" i="18"/>
  <c r="U34" i="18"/>
  <c r="Y34" i="18"/>
  <c r="F34" i="18"/>
  <c r="AC33" i="18"/>
  <c r="AB33" i="18"/>
  <c r="W33" i="18"/>
  <c r="A33" i="18" s="1"/>
  <c r="V33" i="18"/>
  <c r="U33" i="18"/>
  <c r="F33" i="18"/>
  <c r="AG32" i="18"/>
  <c r="AF32" i="18"/>
  <c r="AC32" i="18"/>
  <c r="AB32" i="18"/>
  <c r="AA32" i="18"/>
  <c r="Z32" i="18"/>
  <c r="X32" i="18"/>
  <c r="W32" i="18"/>
  <c r="V32" i="18"/>
  <c r="U32" i="18"/>
  <c r="Y32" i="18"/>
  <c r="F32" i="18"/>
  <c r="C32" i="18"/>
  <c r="A32" i="18"/>
  <c r="AG31" i="18"/>
  <c r="AC31" i="18"/>
  <c r="AB31" i="18"/>
  <c r="AA31" i="18"/>
  <c r="Z31" i="18"/>
  <c r="Y31" i="18"/>
  <c r="X31" i="18"/>
  <c r="W31" i="18"/>
  <c r="A31" i="18" s="1"/>
  <c r="V31" i="18"/>
  <c r="U31" i="18"/>
  <c r="C31" i="18"/>
  <c r="F31" i="18"/>
  <c r="AC30" i="18"/>
  <c r="AB30" i="18"/>
  <c r="W30" i="18"/>
  <c r="V30" i="18"/>
  <c r="U30" i="18"/>
  <c r="AA30" i="18"/>
  <c r="F30" i="18"/>
  <c r="A30" i="18"/>
  <c r="AG29" i="18"/>
  <c r="AF29" i="18"/>
  <c r="AC29" i="18"/>
  <c r="AB29" i="18"/>
  <c r="AA29" i="18"/>
  <c r="Z29" i="18"/>
  <c r="Y29" i="18"/>
  <c r="X29" i="18"/>
  <c r="W29" i="18"/>
  <c r="A29" i="18" s="1"/>
  <c r="V29" i="18"/>
  <c r="U29" i="18"/>
  <c r="F29" i="18"/>
  <c r="C29" i="18"/>
  <c r="AG28" i="18"/>
  <c r="AC28" i="18"/>
  <c r="AB28" i="18"/>
  <c r="AA28" i="18"/>
  <c r="Z28" i="18"/>
  <c r="Y28" i="18"/>
  <c r="X28" i="18"/>
  <c r="W28" i="18"/>
  <c r="A28" i="18" s="1"/>
  <c r="V28" i="18"/>
  <c r="U28" i="18"/>
  <c r="C28" i="18"/>
  <c r="F28" i="18"/>
  <c r="AC27" i="18"/>
  <c r="AB27" i="18"/>
  <c r="W27" i="18"/>
  <c r="A27" i="18" s="1"/>
  <c r="V27" i="18"/>
  <c r="U27" i="18"/>
  <c r="AG27" i="18"/>
  <c r="F27" i="18"/>
  <c r="AG26" i="18"/>
  <c r="AF26" i="18"/>
  <c r="AC26" i="18"/>
  <c r="AB26" i="18"/>
  <c r="AA26" i="18"/>
  <c r="Y26" i="18"/>
  <c r="W26" i="18"/>
  <c r="A26" i="18" s="1"/>
  <c r="V26" i="18"/>
  <c r="U26" i="18"/>
  <c r="Z26" i="18"/>
  <c r="F26" i="18"/>
  <c r="C26" i="18"/>
  <c r="AC25" i="18"/>
  <c r="AB25" i="18"/>
  <c r="AA25" i="18"/>
  <c r="Z25" i="18"/>
  <c r="Y25" i="18"/>
  <c r="W25" i="18"/>
  <c r="A25" i="18" s="1"/>
  <c r="V25" i="18"/>
  <c r="U25" i="18"/>
  <c r="C25" i="18"/>
  <c r="F25" i="18"/>
  <c r="AC24" i="18"/>
  <c r="AB24" i="18"/>
  <c r="W24" i="18"/>
  <c r="V24" i="18"/>
  <c r="U24" i="18"/>
  <c r="AF24" i="18"/>
  <c r="F24" i="18"/>
  <c r="A24" i="18"/>
  <c r="AC23" i="18"/>
  <c r="AB23" i="18"/>
  <c r="Z23" i="18"/>
  <c r="W23" i="18"/>
  <c r="A23" i="18" s="1"/>
  <c r="V23" i="18"/>
  <c r="U23" i="18"/>
  <c r="AF23" i="18"/>
  <c r="F23" i="18"/>
  <c r="C23" i="18"/>
  <c r="AG22" i="18"/>
  <c r="AF22" i="18"/>
  <c r="AC22" i="18"/>
  <c r="AB22" i="18"/>
  <c r="AA22" i="18"/>
  <c r="Z22" i="18"/>
  <c r="Y22" i="18"/>
  <c r="X22" i="18"/>
  <c r="W22" i="18"/>
  <c r="A22" i="18" s="1"/>
  <c r="V22" i="18"/>
  <c r="U22" i="18"/>
  <c r="C22" i="18"/>
  <c r="F22" i="18"/>
  <c r="AC21" i="18"/>
  <c r="AB21" i="18"/>
  <c r="W21" i="18"/>
  <c r="A21" i="18" s="1"/>
  <c r="V21" i="18"/>
  <c r="U21" i="18"/>
  <c r="AF21" i="18"/>
  <c r="F21" i="18"/>
  <c r="AC20" i="18"/>
  <c r="AB20" i="18"/>
  <c r="Z20" i="18"/>
  <c r="W20" i="18"/>
  <c r="V20" i="18"/>
  <c r="U20" i="18"/>
  <c r="AF20" i="18"/>
  <c r="F20" i="18"/>
  <c r="C20" i="18"/>
  <c r="A20" i="18"/>
  <c r="AG19" i="18"/>
  <c r="AF19" i="18"/>
  <c r="AC19" i="18"/>
  <c r="AB19" i="18"/>
  <c r="AA19" i="18"/>
  <c r="Z19" i="18"/>
  <c r="Y19" i="18"/>
  <c r="X19" i="18"/>
  <c r="W19" i="18"/>
  <c r="A19" i="18" s="1"/>
  <c r="V19" i="18"/>
  <c r="U19" i="18"/>
  <c r="C19" i="18"/>
  <c r="F19" i="18"/>
  <c r="AC18" i="18"/>
  <c r="AB18" i="18"/>
  <c r="W18" i="18"/>
  <c r="A18" i="18" s="1"/>
  <c r="V18" i="18"/>
  <c r="U18" i="18"/>
  <c r="AG18" i="18"/>
  <c r="F18" i="18"/>
  <c r="AG17" i="18"/>
  <c r="AC17" i="18"/>
  <c r="AB17" i="18"/>
  <c r="Z17" i="18"/>
  <c r="W17" i="18"/>
  <c r="V17" i="18"/>
  <c r="U17" i="18"/>
  <c r="X17" i="18"/>
  <c r="F17" i="18"/>
  <c r="C17" i="18"/>
  <c r="A17" i="18"/>
  <c r="AC16" i="18"/>
  <c r="AB16" i="18"/>
  <c r="AA16" i="18"/>
  <c r="Z16" i="18"/>
  <c r="Y16" i="18"/>
  <c r="W16" i="18"/>
  <c r="A16" i="18" s="1"/>
  <c r="V16" i="18"/>
  <c r="U16" i="18"/>
  <c r="C16" i="18"/>
  <c r="F16" i="18"/>
  <c r="AC15" i="18"/>
  <c r="AB15" i="18"/>
  <c r="W15" i="18"/>
  <c r="V15" i="18"/>
  <c r="U15" i="18"/>
  <c r="AG15" i="18"/>
  <c r="F15" i="18"/>
  <c r="C15" i="18"/>
  <c r="A15" i="18"/>
  <c r="AG14" i="18"/>
  <c r="AF14" i="18"/>
  <c r="AC14" i="18"/>
  <c r="AB14" i="18"/>
  <c r="AA14" i="18"/>
  <c r="Z14" i="18"/>
  <c r="X14" i="18"/>
  <c r="W14" i="18"/>
  <c r="V14" i="18"/>
  <c r="U14" i="18"/>
  <c r="Y14" i="18"/>
  <c r="F14" i="18"/>
  <c r="C14" i="18"/>
  <c r="A14" i="18"/>
  <c r="AC13" i="18"/>
  <c r="AB13" i="18"/>
  <c r="AA13" i="18"/>
  <c r="Z13" i="18"/>
  <c r="Y13" i="18"/>
  <c r="W13" i="18"/>
  <c r="A13" i="18" s="1"/>
  <c r="V13" i="18"/>
  <c r="U13" i="18"/>
  <c r="C13" i="18"/>
  <c r="F13" i="18"/>
  <c r="AC12" i="18"/>
  <c r="AB12" i="18"/>
  <c r="W12" i="18"/>
  <c r="A12" i="18" s="1"/>
  <c r="V12" i="18"/>
  <c r="U12" i="18"/>
  <c r="Z12" i="18"/>
  <c r="F12" i="18"/>
  <c r="AC11" i="18"/>
  <c r="AB11" i="18"/>
  <c r="W11" i="18"/>
  <c r="V11" i="18"/>
  <c r="U11" i="18"/>
  <c r="AG11" i="18"/>
  <c r="F11" i="18"/>
  <c r="A11" i="18"/>
  <c r="AG10" i="18"/>
  <c r="AF10" i="18"/>
  <c r="AC10" i="18"/>
  <c r="AB10" i="18"/>
  <c r="AA10" i="18"/>
  <c r="Y10" i="18"/>
  <c r="X10" i="18"/>
  <c r="W10" i="18"/>
  <c r="V10" i="18"/>
  <c r="U10" i="18"/>
  <c r="Z10" i="18"/>
  <c r="F10" i="18"/>
  <c r="A10" i="18"/>
  <c r="AG9" i="18"/>
  <c r="AF9" i="18"/>
  <c r="AC9" i="18"/>
  <c r="AB9" i="18"/>
  <c r="AA9" i="18"/>
  <c r="Z9" i="18"/>
  <c r="Y9" i="18"/>
  <c r="X9" i="18"/>
  <c r="W9" i="18"/>
  <c r="A9" i="18" s="1"/>
  <c r="V9" i="18"/>
  <c r="U9" i="18"/>
  <c r="F9" i="18"/>
  <c r="C9" i="18"/>
  <c r="AC8" i="18"/>
  <c r="AB8" i="18"/>
  <c r="W8" i="18"/>
  <c r="A8" i="18" s="1"/>
  <c r="V8" i="18"/>
  <c r="U8" i="18"/>
  <c r="AG8" i="18"/>
  <c r="F8" i="18"/>
  <c r="C8" i="18"/>
  <c r="AF7" i="18"/>
  <c r="AC7" i="18"/>
  <c r="AB7" i="18"/>
  <c r="W7" i="18"/>
  <c r="A7" i="18" s="1"/>
  <c r="V7" i="18"/>
  <c r="U7" i="18"/>
  <c r="P7" i="18"/>
  <c r="Z7" i="18" s="1"/>
  <c r="F7" i="18"/>
  <c r="E2" i="18"/>
  <c r="Y7" i="18" l="1"/>
  <c r="AG7" i="18"/>
  <c r="E4" i="19"/>
  <c r="E3" i="19"/>
  <c r="C21" i="18"/>
  <c r="AG20" i="18"/>
  <c r="AG23" i="18"/>
  <c r="C36" i="18"/>
  <c r="Y54" i="18"/>
  <c r="AG104" i="18"/>
  <c r="AA104" i="18"/>
  <c r="Z104" i="18"/>
  <c r="X104" i="18"/>
  <c r="AG113" i="18"/>
  <c r="C113" i="18"/>
  <c r="Y113" i="18"/>
  <c r="C12" i="18"/>
  <c r="X13" i="18"/>
  <c r="X16" i="18"/>
  <c r="X25" i="18"/>
  <c r="X34" i="18"/>
  <c r="X42" i="18"/>
  <c r="X45" i="18"/>
  <c r="Z56" i="18"/>
  <c r="Y56" i="18"/>
  <c r="Y61" i="18"/>
  <c r="AG115" i="18"/>
  <c r="AF115" i="18"/>
  <c r="AA115" i="18"/>
  <c r="Z115" i="18"/>
  <c r="Y115" i="18"/>
  <c r="Y42" i="18"/>
  <c r="C44" i="18"/>
  <c r="Y45" i="18"/>
  <c r="AA54" i="18"/>
  <c r="AF59" i="18"/>
  <c r="Z92" i="18"/>
  <c r="Y92" i="18"/>
  <c r="C176" i="18"/>
  <c r="AG176" i="18"/>
  <c r="AF176" i="18"/>
  <c r="AA176" i="18"/>
  <c r="Z176" i="18"/>
  <c r="Y176" i="18"/>
  <c r="X176" i="18"/>
  <c r="C18" i="18"/>
  <c r="Y65" i="18"/>
  <c r="AG65" i="18"/>
  <c r="Z65" i="18"/>
  <c r="AA74" i="18"/>
  <c r="Y74" i="18"/>
  <c r="X74" i="18"/>
  <c r="AA81" i="18"/>
  <c r="AG81" i="18"/>
  <c r="AF81" i="18"/>
  <c r="AF121" i="18"/>
  <c r="AG121" i="18"/>
  <c r="AA121" i="18"/>
  <c r="Y121" i="18"/>
  <c r="X121" i="18"/>
  <c r="C30" i="18"/>
  <c r="AA45" i="18"/>
  <c r="AA53" i="18"/>
  <c r="Z53" i="18"/>
  <c r="C60" i="18"/>
  <c r="Z67" i="18"/>
  <c r="X67" i="18"/>
  <c r="C69" i="18"/>
  <c r="Y104" i="18"/>
  <c r="X113" i="18"/>
  <c r="Z33" i="18"/>
  <c r="C33" i="18"/>
  <c r="C38" i="18"/>
  <c r="AF54" i="18"/>
  <c r="X56" i="18"/>
  <c r="AF61" i="18"/>
  <c r="Z76" i="18"/>
  <c r="X76" i="18"/>
  <c r="Z113" i="18"/>
  <c r="X115" i="18"/>
  <c r="AF83" i="18"/>
  <c r="Z83" i="18"/>
  <c r="Y83" i="18"/>
  <c r="Y85" i="18"/>
  <c r="C85" i="18"/>
  <c r="X92" i="18"/>
  <c r="AA113" i="18"/>
  <c r="AF50" i="18"/>
  <c r="AA50" i="18"/>
  <c r="C11" i="18"/>
  <c r="X12" i="18"/>
  <c r="AF16" i="18"/>
  <c r="AF25" i="18"/>
  <c r="AG34" i="18"/>
  <c r="Z36" i="18"/>
  <c r="AF42" i="18"/>
  <c r="X65" i="18"/>
  <c r="C78" i="18"/>
  <c r="AG78" i="18"/>
  <c r="AF78" i="18"/>
  <c r="X81" i="18"/>
  <c r="Y87" i="18"/>
  <c r="C87" i="18"/>
  <c r="AG87" i="18"/>
  <c r="AA92" i="18"/>
  <c r="AG101" i="18"/>
  <c r="AA101" i="18"/>
  <c r="Z101" i="18"/>
  <c r="X101" i="18"/>
  <c r="AF104" i="18"/>
  <c r="Z121" i="18"/>
  <c r="Y136" i="18"/>
  <c r="C136" i="18"/>
  <c r="AG136" i="18"/>
  <c r="AA136" i="18"/>
  <c r="Z136" i="18"/>
  <c r="AG140" i="18"/>
  <c r="AA140" i="18"/>
  <c r="Z140" i="18"/>
  <c r="Y140" i="18"/>
  <c r="X140" i="18"/>
  <c r="C140" i="18"/>
  <c r="AF45" i="18"/>
  <c r="Z74" i="18"/>
  <c r="Y12" i="18"/>
  <c r="AF13" i="18"/>
  <c r="AG16" i="18"/>
  <c r="X18" i="18"/>
  <c r="X21" i="18"/>
  <c r="X24" i="18"/>
  <c r="AG25" i="18"/>
  <c r="AF28" i="18"/>
  <c r="AF31" i="18"/>
  <c r="AA36" i="18"/>
  <c r="AF39" i="18"/>
  <c r="AG42" i="18"/>
  <c r="X44" i="18"/>
  <c r="AG45" i="18"/>
  <c r="AF48" i="18"/>
  <c r="X53" i="18"/>
  <c r="AA65" i="18"/>
  <c r="Y67" i="18"/>
  <c r="Y81" i="18"/>
  <c r="C24" i="18"/>
  <c r="Y24" i="18"/>
  <c r="X33" i="18"/>
  <c r="Y44" i="18"/>
  <c r="AA89" i="18"/>
  <c r="Y89" i="18"/>
  <c r="X89" i="18"/>
  <c r="AF116" i="18"/>
  <c r="C116" i="18"/>
  <c r="AG116" i="18"/>
  <c r="AA116" i="18"/>
  <c r="Y116" i="18"/>
  <c r="AG118" i="18"/>
  <c r="AF118" i="18"/>
  <c r="AA118" i="18"/>
  <c r="Y118" i="18"/>
  <c r="X118" i="18"/>
  <c r="Y41" i="18"/>
  <c r="Z44" i="18"/>
  <c r="X50" i="18"/>
  <c r="AG56" i="18"/>
  <c r="X60" i="18"/>
  <c r="AG62" i="18"/>
  <c r="Z62" i="18"/>
  <c r="X62" i="18"/>
  <c r="X69" i="18"/>
  <c r="AF74" i="18"/>
  <c r="X83" i="18"/>
  <c r="AF92" i="18"/>
  <c r="C105" i="18"/>
  <c r="AG105" i="18"/>
  <c r="AF105" i="18"/>
  <c r="Z24" i="18"/>
  <c r="Y27" i="18"/>
  <c r="Y33" i="18"/>
  <c r="X8" i="18"/>
  <c r="Z15" i="18"/>
  <c r="AA24" i="18"/>
  <c r="Z27" i="18"/>
  <c r="Y30" i="18"/>
  <c r="AA33" i="18"/>
  <c r="AF36" i="18"/>
  <c r="X38" i="18"/>
  <c r="Z41" i="18"/>
  <c r="AA44" i="18"/>
  <c r="Z47" i="18"/>
  <c r="Y50" i="18"/>
  <c r="Y60" i="18"/>
  <c r="Y64" i="18"/>
  <c r="C64" i="18"/>
  <c r="AF65" i="18"/>
  <c r="Y69" i="18"/>
  <c r="AG74" i="18"/>
  <c r="X78" i="18"/>
  <c r="AA83" i="18"/>
  <c r="Z85" i="18"/>
  <c r="X87" i="18"/>
  <c r="AG92" i="18"/>
  <c r="Y101" i="18"/>
  <c r="X136" i="18"/>
  <c r="X156" i="18"/>
  <c r="C156" i="18"/>
  <c r="AG156" i="18"/>
  <c r="AF156" i="18"/>
  <c r="AA156" i="18"/>
  <c r="Z156" i="18"/>
  <c r="Y156" i="18"/>
  <c r="C27" i="18"/>
  <c r="AA71" i="18"/>
  <c r="Y71" i="18"/>
  <c r="X71" i="18"/>
  <c r="Z18" i="18"/>
  <c r="AA18" i="18"/>
  <c r="C7" i="18"/>
  <c r="AA27" i="18"/>
  <c r="Z30" i="18"/>
  <c r="Y38" i="18"/>
  <c r="AA47" i="18"/>
  <c r="Z50" i="18"/>
  <c r="AF53" i="18"/>
  <c r="Z60" i="18"/>
  <c r="AF67" i="18"/>
  <c r="Z69" i="18"/>
  <c r="C75" i="18"/>
  <c r="Y78" i="18"/>
  <c r="AA85" i="18"/>
  <c r="Z87" i="18"/>
  <c r="Y21" i="18"/>
  <c r="Z55" i="18"/>
  <c r="C55" i="18"/>
  <c r="Y15" i="18"/>
  <c r="AA21" i="18"/>
  <c r="Y8" i="18"/>
  <c r="AA15" i="18"/>
  <c r="AG36" i="18"/>
  <c r="AA41" i="18"/>
  <c r="Z8" i="18"/>
  <c r="C10" i="18"/>
  <c r="X11" i="18"/>
  <c r="Z38" i="18"/>
  <c r="AG53" i="18"/>
  <c r="X55" i="18"/>
  <c r="AA60" i="18"/>
  <c r="AG67" i="18"/>
  <c r="AA69" i="18"/>
  <c r="Z71" i="18"/>
  <c r="AF76" i="18"/>
  <c r="Z78" i="18"/>
  <c r="AA87" i="18"/>
  <c r="Z89" i="18"/>
  <c r="X116" i="18"/>
  <c r="Z118" i="18"/>
  <c r="AF140" i="18"/>
  <c r="X15" i="18"/>
  <c r="X30" i="18"/>
  <c r="AF18" i="18"/>
  <c r="AF33" i="18"/>
  <c r="X35" i="18"/>
  <c r="AA38" i="18"/>
  <c r="Y55" i="18"/>
  <c r="Y62" i="18"/>
  <c r="AA78" i="18"/>
  <c r="Y82" i="18"/>
  <c r="C82" i="18"/>
  <c r="AG83" i="18"/>
  <c r="AF101" i="18"/>
  <c r="X105" i="18"/>
  <c r="Z116" i="18"/>
  <c r="AF136" i="18"/>
  <c r="AG13" i="18"/>
  <c r="Y18" i="18"/>
  <c r="AA12" i="18"/>
  <c r="Z21" i="18"/>
  <c r="AF12" i="18"/>
  <c r="AG21" i="18"/>
  <c r="AF44" i="18"/>
  <c r="Z11" i="18"/>
  <c r="AG12" i="18"/>
  <c r="AF15" i="18"/>
  <c r="X20" i="18"/>
  <c r="X23" i="18"/>
  <c r="AG24" i="18"/>
  <c r="AF27" i="18"/>
  <c r="AF30" i="18"/>
  <c r="AG33" i="18"/>
  <c r="Y35" i="18"/>
  <c r="AG41" i="18"/>
  <c r="AF47" i="18"/>
  <c r="AG50" i="18"/>
  <c r="C54" i="18"/>
  <c r="AA55" i="18"/>
  <c r="AA62" i="18"/>
  <c r="X64" i="18"/>
  <c r="AF85" i="18"/>
  <c r="AA98" i="18"/>
  <c r="Y98" i="18"/>
  <c r="X98" i="18"/>
  <c r="Y105" i="18"/>
  <c r="X27" i="18"/>
  <c r="AA8" i="18"/>
  <c r="Y11" i="18"/>
  <c r="C66" i="18"/>
  <c r="AG66" i="18"/>
  <c r="AF66" i="18"/>
  <c r="AA11" i="18"/>
  <c r="Y17" i="18"/>
  <c r="Y20" i="18"/>
  <c r="Y23" i="18"/>
  <c r="X26" i="18"/>
  <c r="AG30" i="18"/>
  <c r="Z35" i="18"/>
  <c r="X43" i="18"/>
  <c r="X46" i="18"/>
  <c r="AF60" i="18"/>
  <c r="Z64" i="18"/>
  <c r="AF69" i="18"/>
  <c r="AF71" i="18"/>
  <c r="AG85" i="18"/>
  <c r="AF87" i="18"/>
  <c r="AF89" i="18"/>
  <c r="Z105" i="18"/>
  <c r="AF38" i="18"/>
  <c r="AA59" i="18"/>
  <c r="Y59" i="18"/>
  <c r="X59" i="18"/>
  <c r="X68" i="18"/>
  <c r="AA68" i="18"/>
  <c r="Y68" i="18"/>
  <c r="AG71" i="18"/>
  <c r="Z84" i="18"/>
  <c r="AG84" i="18"/>
  <c r="AF84" i="18"/>
  <c r="AG89" i="18"/>
  <c r="AA105" i="18"/>
  <c r="C34" i="18"/>
  <c r="AA35" i="18"/>
  <c r="X7" i="18"/>
  <c r="AF8" i="18"/>
  <c r="AA17" i="18"/>
  <c r="AA20" i="18"/>
  <c r="AA23" i="18"/>
  <c r="Z43" i="18"/>
  <c r="AF55" i="18"/>
  <c r="AF62" i="18"/>
  <c r="X66" i="18"/>
  <c r="X75" i="18"/>
  <c r="AG77" i="18"/>
  <c r="Z77" i="18"/>
  <c r="X77" i="18"/>
  <c r="X82" i="18"/>
  <c r="AF143" i="18"/>
  <c r="AA143" i="18"/>
  <c r="Z143" i="18"/>
  <c r="Y143" i="18"/>
  <c r="X143" i="18"/>
  <c r="C143" i="18"/>
  <c r="AG55" i="18"/>
  <c r="Z61" i="18"/>
  <c r="X61" i="18"/>
  <c r="Y66" i="18"/>
  <c r="Y75" i="18"/>
  <c r="Y79" i="18"/>
  <c r="C79" i="18"/>
  <c r="Z82" i="18"/>
  <c r="C86" i="18"/>
  <c r="AG86" i="18"/>
  <c r="AA86" i="18"/>
  <c r="Z86" i="18"/>
  <c r="X86" i="18"/>
  <c r="Z95" i="18"/>
  <c r="Y95" i="18"/>
  <c r="Z98" i="18"/>
  <c r="AF35" i="18"/>
  <c r="AF64" i="18"/>
  <c r="Z66" i="18"/>
  <c r="Z75" i="18"/>
  <c r="AA82" i="18"/>
  <c r="C104" i="18"/>
  <c r="AA7" i="18"/>
  <c r="AF11" i="18"/>
  <c r="AF17" i="18"/>
  <c r="AG35" i="18"/>
  <c r="C56" i="18"/>
  <c r="Z59" i="18"/>
  <c r="C63" i="18"/>
  <c r="AG63" i="18"/>
  <c r="AF63" i="18"/>
  <c r="AG64" i="18"/>
  <c r="AA66" i="18"/>
  <c r="Z68" i="18"/>
  <c r="AA75" i="18"/>
  <c r="X84" i="18"/>
  <c r="C115" i="18"/>
  <c r="AF257" i="18"/>
  <c r="AA257" i="18"/>
  <c r="AA271" i="18"/>
  <c r="C196" i="18"/>
  <c r="AA196" i="18"/>
  <c r="AF235" i="18"/>
  <c r="AA235" i="18"/>
  <c r="AA252" i="18"/>
  <c r="C141" i="18"/>
  <c r="AF197" i="18"/>
  <c r="Z222" i="18"/>
  <c r="AA230" i="18"/>
  <c r="AF236" i="18"/>
  <c r="AG177" i="18"/>
  <c r="AG197" i="18"/>
  <c r="X199" i="18"/>
  <c r="AF205" i="18"/>
  <c r="AF208" i="18"/>
  <c r="AF211" i="18"/>
  <c r="AF214" i="18"/>
  <c r="AG236" i="18"/>
  <c r="C248" i="18"/>
  <c r="AF271" i="18"/>
  <c r="AF174" i="18"/>
  <c r="AF185" i="18"/>
  <c r="AF188" i="18"/>
  <c r="AF191" i="18"/>
  <c r="AG201" i="18"/>
  <c r="C201" i="18"/>
  <c r="AG205" i="18"/>
  <c r="X207" i="18"/>
  <c r="AG208" i="18"/>
  <c r="X210" i="18"/>
  <c r="C226" i="18"/>
  <c r="X238" i="18"/>
  <c r="X246" i="18"/>
  <c r="AF270" i="18"/>
  <c r="AA270" i="18"/>
  <c r="C130" i="18"/>
  <c r="AA130" i="18"/>
  <c r="AG134" i="18"/>
  <c r="AF154" i="18"/>
  <c r="C178" i="18"/>
  <c r="AG185" i="18"/>
  <c r="AG188" i="18"/>
  <c r="AG191" i="18"/>
  <c r="X196" i="18"/>
  <c r="C198" i="18"/>
  <c r="Y207" i="18"/>
  <c r="Y210" i="18"/>
  <c r="X213" i="18"/>
  <c r="X216" i="18"/>
  <c r="X224" i="18"/>
  <c r="X232" i="18"/>
  <c r="X235" i="18"/>
  <c r="C237" i="18"/>
  <c r="Y238" i="18"/>
  <c r="Z246" i="18"/>
  <c r="C262" i="18"/>
  <c r="AA262" i="18"/>
  <c r="X275" i="18"/>
  <c r="C275" i="18"/>
  <c r="AF275" i="18"/>
  <c r="C280" i="18"/>
  <c r="AG154" i="18"/>
  <c r="X184" i="18"/>
  <c r="X187" i="18"/>
  <c r="Y196" i="18"/>
  <c r="C206" i="18"/>
  <c r="Z207" i="18"/>
  <c r="Z210" i="18"/>
  <c r="Y213" i="18"/>
  <c r="Y216" i="18"/>
  <c r="Z224" i="18"/>
  <c r="Y232" i="18"/>
  <c r="Y235" i="18"/>
  <c r="AA238" i="18"/>
  <c r="C240" i="18"/>
  <c r="AA240" i="18"/>
  <c r="AA246" i="18"/>
  <c r="Y251" i="18"/>
  <c r="Z254" i="18"/>
  <c r="C293" i="18"/>
  <c r="AG293" i="18"/>
  <c r="AA293" i="18"/>
  <c r="Y293" i="18"/>
  <c r="X293" i="18"/>
  <c r="AG111" i="18"/>
  <c r="X133" i="18"/>
  <c r="X153" i="18"/>
  <c r="C155" i="18"/>
  <c r="X164" i="18"/>
  <c r="C175" i="18"/>
  <c r="Y184" i="18"/>
  <c r="C186" i="18"/>
  <c r="Y187" i="18"/>
  <c r="C189" i="18"/>
  <c r="Z196" i="18"/>
  <c r="AA207" i="18"/>
  <c r="AA210" i="18"/>
  <c r="Z213" i="18"/>
  <c r="AA216" i="18"/>
  <c r="C218" i="18"/>
  <c r="AA218" i="18"/>
  <c r="AA224" i="18"/>
  <c r="Z232" i="18"/>
  <c r="Z251" i="18"/>
  <c r="AA254" i="18"/>
  <c r="AG267" i="18"/>
  <c r="C267" i="18"/>
  <c r="AG135" i="18"/>
  <c r="C135" i="18"/>
  <c r="X141" i="18"/>
  <c r="Z184" i="18"/>
  <c r="AA232" i="18"/>
  <c r="AG245" i="18"/>
  <c r="C245" i="18"/>
  <c r="AA251" i="18"/>
  <c r="X270" i="18"/>
  <c r="Y272" i="18"/>
  <c r="AG272" i="18"/>
  <c r="AA193" i="18"/>
  <c r="Y201" i="18"/>
  <c r="AA204" i="18"/>
  <c r="AG223" i="18"/>
  <c r="C223" i="18"/>
  <c r="AF238" i="18"/>
  <c r="AF246" i="18"/>
  <c r="X248" i="18"/>
  <c r="X253" i="18"/>
  <c r="AF253" i="18"/>
  <c r="AG257" i="18"/>
  <c r="X262" i="18"/>
  <c r="Y270" i="18"/>
  <c r="Y275" i="18"/>
  <c r="Y110" i="18"/>
  <c r="X127" i="18"/>
  <c r="Y130" i="18"/>
  <c r="X138" i="18"/>
  <c r="Z141" i="18"/>
  <c r="Z144" i="18"/>
  <c r="Y147" i="18"/>
  <c r="C149" i="18"/>
  <c r="X158" i="18"/>
  <c r="C160" i="18"/>
  <c r="AA161" i="18"/>
  <c r="AA164" i="18"/>
  <c r="AA167" i="18"/>
  <c r="AA170" i="18"/>
  <c r="C180" i="18"/>
  <c r="Z181" i="18"/>
  <c r="AF196" i="18"/>
  <c r="Z201" i="18"/>
  <c r="AF207" i="18"/>
  <c r="AF210" i="18"/>
  <c r="AF213" i="18"/>
  <c r="AF216" i="18"/>
  <c r="AF224" i="18"/>
  <c r="X226" i="18"/>
  <c r="X231" i="18"/>
  <c r="AF231" i="18"/>
  <c r="AG235" i="18"/>
  <c r="AG238" i="18"/>
  <c r="X240" i="18"/>
  <c r="C242" i="18"/>
  <c r="AG246" i="18"/>
  <c r="Y248" i="18"/>
  <c r="Y250" i="18"/>
  <c r="AG250" i="18"/>
  <c r="AF254" i="18"/>
  <c r="X259" i="18"/>
  <c r="Y262" i="18"/>
  <c r="Z270" i="18"/>
  <c r="Z275" i="18"/>
  <c r="Z293" i="18"/>
  <c r="C58" i="18"/>
  <c r="C70" i="18"/>
  <c r="Z110" i="18"/>
  <c r="Y127" i="18"/>
  <c r="Z130" i="18"/>
  <c r="Y138" i="18"/>
  <c r="AA141" i="18"/>
  <c r="AA144" i="18"/>
  <c r="Z147" i="18"/>
  <c r="AA150" i="18"/>
  <c r="C152" i="18"/>
  <c r="AA152" i="18"/>
  <c r="Z158" i="18"/>
  <c r="Y178" i="18"/>
  <c r="AA181" i="18"/>
  <c r="AG196" i="18"/>
  <c r="X198" i="18"/>
  <c r="C200" i="18"/>
  <c r="AA201" i="18"/>
  <c r="AG207" i="18"/>
  <c r="AG210" i="18"/>
  <c r="AG213" i="18"/>
  <c r="AG216" i="18"/>
  <c r="X218" i="18"/>
  <c r="AG224" i="18"/>
  <c r="Y226" i="18"/>
  <c r="Y228" i="18"/>
  <c r="AG228" i="18"/>
  <c r="AF232" i="18"/>
  <c r="X237" i="18"/>
  <c r="Y240" i="18"/>
  <c r="Z248" i="18"/>
  <c r="AF251" i="18"/>
  <c r="Y259" i="18"/>
  <c r="Z262" i="18"/>
  <c r="X267" i="18"/>
  <c r="C274" i="18"/>
  <c r="AA275" i="18"/>
  <c r="X280" i="18"/>
  <c r="AF184" i="18"/>
  <c r="X206" i="18"/>
  <c r="Z226" i="18"/>
  <c r="AF229" i="18"/>
  <c r="Y237" i="18"/>
  <c r="Z240" i="18"/>
  <c r="X245" i="18"/>
  <c r="C247" i="18"/>
  <c r="AA248" i="18"/>
  <c r="AG251" i="18"/>
  <c r="Z259" i="18"/>
  <c r="Y267" i="18"/>
  <c r="X272" i="18"/>
  <c r="Y280" i="18"/>
  <c r="C103" i="18"/>
  <c r="C106" i="18"/>
  <c r="AA127" i="18"/>
  <c r="AG133" i="18"/>
  <c r="Y135" i="18"/>
  <c r="AA138" i="18"/>
  <c r="AG153" i="18"/>
  <c r="X155" i="18"/>
  <c r="AF161" i="18"/>
  <c r="AF164" i="18"/>
  <c r="AF167" i="18"/>
  <c r="AF170" i="18"/>
  <c r="X175" i="18"/>
  <c r="C177" i="18"/>
  <c r="AA178" i="18"/>
  <c r="X186" i="18"/>
  <c r="X189" i="18"/>
  <c r="X192" i="18"/>
  <c r="C197" i="18"/>
  <c r="Z198" i="18"/>
  <c r="Y206" i="18"/>
  <c r="C208" i="18"/>
  <c r="Y209" i="18"/>
  <c r="C211" i="18"/>
  <c r="C214" i="18"/>
  <c r="Y215" i="18"/>
  <c r="Z218" i="18"/>
  <c r="X223" i="18"/>
  <c r="C225" i="18"/>
  <c r="AA226" i="18"/>
  <c r="Z237" i="18"/>
  <c r="Y245" i="18"/>
  <c r="Y253" i="18"/>
  <c r="AA259" i="18"/>
  <c r="Z267" i="18"/>
  <c r="AG270" i="18"/>
  <c r="Z272" i="18"/>
  <c r="X277" i="18"/>
  <c r="Z280" i="18"/>
  <c r="AG289" i="18"/>
  <c r="AA289" i="18"/>
  <c r="Z289" i="18"/>
  <c r="Y289" i="18"/>
  <c r="C289" i="18"/>
  <c r="AF293" i="18"/>
  <c r="C114" i="18"/>
  <c r="AF130" i="18"/>
  <c r="Z135" i="18"/>
  <c r="AF141" i="18"/>
  <c r="AF144" i="18"/>
  <c r="AF147" i="18"/>
  <c r="AF150" i="18"/>
  <c r="Y155" i="18"/>
  <c r="AG157" i="18"/>
  <c r="C157" i="18"/>
  <c r="AG161" i="18"/>
  <c r="X163" i="18"/>
  <c r="X166" i="18"/>
  <c r="Z175" i="18"/>
  <c r="AF181" i="18"/>
  <c r="Y183" i="18"/>
  <c r="C185" i="18"/>
  <c r="Y186" i="18"/>
  <c r="C188" i="18"/>
  <c r="Y189" i="18"/>
  <c r="Y192" i="18"/>
  <c r="AA198" i="18"/>
  <c r="AF201" i="18"/>
  <c r="X203" i="18"/>
  <c r="C205" i="18"/>
  <c r="Z206" i="18"/>
  <c r="Z209" i="18"/>
  <c r="Z215" i="18"/>
  <c r="Y223" i="18"/>
  <c r="AA237" i="18"/>
  <c r="Z245" i="18"/>
  <c r="X250" i="18"/>
  <c r="C252" i="18"/>
  <c r="Z253" i="18"/>
  <c r="AF262" i="18"/>
  <c r="AA267" i="18"/>
  <c r="AA272" i="18"/>
  <c r="AG275" i="18"/>
  <c r="Y277" i="18"/>
  <c r="AA280" i="18"/>
  <c r="AG130" i="18"/>
  <c r="C134" i="18"/>
  <c r="AA135" i="18"/>
  <c r="AG147" i="18"/>
  <c r="C154" i="18"/>
  <c r="AA155" i="18"/>
  <c r="AF158" i="18"/>
  <c r="AA175" i="18"/>
  <c r="Z186" i="18"/>
  <c r="Z189" i="18"/>
  <c r="C191" i="18"/>
  <c r="Z192" i="18"/>
  <c r="AA206" i="18"/>
  <c r="AA209" i="18"/>
  <c r="AA215" i="18"/>
  <c r="Z223" i="18"/>
  <c r="X228" i="18"/>
  <c r="C230" i="18"/>
  <c r="Z231" i="18"/>
  <c r="AF240" i="18"/>
  <c r="AA245" i="18"/>
  <c r="AG248" i="18"/>
  <c r="Z250" i="18"/>
  <c r="AA253" i="18"/>
  <c r="AG262" i="18"/>
  <c r="X264" i="18"/>
  <c r="Z277" i="18"/>
  <c r="AF127" i="18"/>
  <c r="AG138" i="18"/>
  <c r="X149" i="18"/>
  <c r="X160" i="18"/>
  <c r="X180" i="18"/>
  <c r="AA186" i="18"/>
  <c r="AA189" i="18"/>
  <c r="AA192" i="18"/>
  <c r="AF218" i="18"/>
  <c r="AA223" i="18"/>
  <c r="AG226" i="18"/>
  <c r="AG240" i="18"/>
  <c r="AF259" i="18"/>
  <c r="C271" i="18"/>
  <c r="X271" i="18"/>
  <c r="AA277" i="18"/>
  <c r="AG299" i="18"/>
  <c r="AF299" i="18"/>
  <c r="AA299" i="18"/>
  <c r="Z299" i="18"/>
  <c r="Y299" i="18"/>
  <c r="Y160" i="18"/>
  <c r="C174" i="18"/>
  <c r="AA174" i="18"/>
  <c r="AG178" i="18"/>
  <c r="Z180" i="18"/>
  <c r="AF198" i="18"/>
  <c r="AA203" i="18"/>
  <c r="AG218" i="18"/>
  <c r="AF237" i="18"/>
  <c r="Y242" i="18"/>
  <c r="Z264" i="18"/>
  <c r="AA266" i="18"/>
  <c r="X266" i="18"/>
  <c r="AF267" i="18"/>
  <c r="AF272" i="18"/>
  <c r="X274" i="18"/>
  <c r="AF279" i="18"/>
  <c r="AA279" i="18"/>
  <c r="X279" i="18"/>
  <c r="AF280" i="18"/>
  <c r="X289" i="18"/>
  <c r="Y149" i="18"/>
  <c r="Y58" i="18"/>
  <c r="Y70" i="18"/>
  <c r="X88" i="18"/>
  <c r="Y91" i="18"/>
  <c r="Y94" i="18"/>
  <c r="X100" i="18"/>
  <c r="Y117" i="18"/>
  <c r="AA132" i="18"/>
  <c r="AF135" i="18"/>
  <c r="X137" i="18"/>
  <c r="Z149" i="18"/>
  <c r="AF155" i="18"/>
  <c r="X157" i="18"/>
  <c r="Z160" i="18"/>
  <c r="AF175" i="18"/>
  <c r="AA180" i="18"/>
  <c r="Z200" i="18"/>
  <c r="AF206" i="18"/>
  <c r="AG209" i="18"/>
  <c r="AF215" i="18"/>
  <c r="Y220" i="18"/>
  <c r="X236" i="18"/>
  <c r="Z242" i="18"/>
  <c r="AA244" i="18"/>
  <c r="X244" i="18"/>
  <c r="AF245" i="18"/>
  <c r="X247" i="18"/>
  <c r="C249" i="18"/>
  <c r="X249" i="18"/>
  <c r="AG253" i="18"/>
  <c r="X255" i="18"/>
  <c r="Y258" i="18"/>
  <c r="AA264" i="18"/>
  <c r="Y274" i="18"/>
  <c r="AG276" i="18"/>
  <c r="Y276" i="18"/>
  <c r="AG155" i="18"/>
  <c r="Y157" i="18"/>
  <c r="AA160" i="18"/>
  <c r="AG175" i="18"/>
  <c r="X177" i="18"/>
  <c r="AF183" i="18"/>
  <c r="AF186" i="18"/>
  <c r="AF189" i="18"/>
  <c r="AF192" i="18"/>
  <c r="X197" i="18"/>
  <c r="X208" i="18"/>
  <c r="X211" i="18"/>
  <c r="AA222" i="18"/>
  <c r="X222" i="18"/>
  <c r="AF223" i="18"/>
  <c r="C227" i="18"/>
  <c r="X227" i="18"/>
  <c r="AG231" i="18"/>
  <c r="Y236" i="18"/>
  <c r="Y247" i="18"/>
  <c r="Z258" i="18"/>
  <c r="Z274" i="18"/>
  <c r="AF277" i="18"/>
  <c r="Z100" i="18"/>
  <c r="Y103" i="18"/>
  <c r="Y106" i="18"/>
  <c r="AF112" i="18"/>
  <c r="X114" i="18"/>
  <c r="AA117" i="18"/>
  <c r="Z137" i="18"/>
  <c r="AF152" i="18"/>
  <c r="Z157" i="18"/>
  <c r="AF163" i="18"/>
  <c r="AF166" i="18"/>
  <c r="AF169" i="18"/>
  <c r="AF172" i="18"/>
  <c r="Y177" i="18"/>
  <c r="AG179" i="18"/>
  <c r="C179" i="18"/>
  <c r="AG183" i="18"/>
  <c r="X185" i="18"/>
  <c r="X188" i="18"/>
  <c r="Z197" i="18"/>
  <c r="AF203" i="18"/>
  <c r="Y205" i="18"/>
  <c r="Y208" i="18"/>
  <c r="Y211" i="18"/>
  <c r="Y214" i="18"/>
  <c r="Y225" i="18"/>
  <c r="AF228" i="18"/>
  <c r="Z236" i="18"/>
  <c r="C238" i="18"/>
  <c r="C246" i="18"/>
  <c r="AA247" i="18"/>
  <c r="X252" i="18"/>
  <c r="C254" i="18"/>
  <c r="C257" i="18"/>
  <c r="Y271" i="18"/>
  <c r="AF289" i="18"/>
  <c r="X299" i="18"/>
  <c r="Z103" i="18"/>
  <c r="AA106" i="18"/>
  <c r="C108" i="18"/>
  <c r="AA108" i="18"/>
  <c r="AG112" i="18"/>
  <c r="Z114" i="18"/>
  <c r="Y134" i="18"/>
  <c r="AG152" i="18"/>
  <c r="AA157" i="18"/>
  <c r="AG169" i="18"/>
  <c r="AG172" i="18"/>
  <c r="X174" i="18"/>
  <c r="AA177" i="18"/>
  <c r="AF180" i="18"/>
  <c r="X191" i="18"/>
  <c r="X194" i="18"/>
  <c r="AA197" i="18"/>
  <c r="Z205" i="18"/>
  <c r="C213" i="18"/>
  <c r="C216" i="18"/>
  <c r="C224" i="18"/>
  <c r="AA225" i="18"/>
  <c r="C232" i="18"/>
  <c r="C235" i="18"/>
  <c r="Y266" i="18"/>
  <c r="Z271" i="18"/>
  <c r="Y279" i="18"/>
  <c r="AA291" i="18"/>
  <c r="Z294" i="18"/>
  <c r="C296" i="18"/>
  <c r="Y297" i="18"/>
  <c r="AA297" i="18"/>
  <c r="Z300" i="18"/>
  <c r="AA284" i="18"/>
  <c r="Z287" i="18"/>
  <c r="Y290" i="18"/>
  <c r="AG294" i="18"/>
  <c r="AF297" i="18"/>
  <c r="Z290" i="18"/>
  <c r="C292" i="18"/>
  <c r="X296" i="18"/>
  <c r="AG297" i="18"/>
  <c r="Z296" i="18"/>
  <c r="C298" i="18"/>
  <c r="AA296" i="18"/>
  <c r="C301" i="18"/>
  <c r="Z286" i="18"/>
  <c r="C288" i="18"/>
  <c r="X292" i="18"/>
  <c r="AF296" i="18"/>
  <c r="C291" i="18"/>
  <c r="Y292" i="18"/>
  <c r="X295" i="18"/>
  <c r="Z292" i="18"/>
  <c r="C294" i="18"/>
  <c r="Y295" i="18"/>
  <c r="X298" i="18"/>
  <c r="AA292" i="18"/>
  <c r="Z295" i="18"/>
  <c r="C297" i="18"/>
  <c r="Y298" i="18"/>
  <c r="X301" i="18"/>
  <c r="AA295" i="18"/>
  <c r="Z298" i="18"/>
  <c r="Y301" i="18"/>
  <c r="AA298" i="18"/>
  <c r="Z301" i="18"/>
  <c r="Z282" i="18"/>
  <c r="Y285" i="18"/>
  <c r="X288" i="18"/>
  <c r="AF292" i="18"/>
  <c r="Z285" i="18"/>
  <c r="Y288" i="18"/>
  <c r="X291" i="18"/>
  <c r="AF295" i="18"/>
  <c r="Z288" i="18"/>
  <c r="Y291" i="18"/>
  <c r="X294" i="18"/>
  <c r="AF298" i="18"/>
  <c r="AF301" i="18"/>
  <c r="E4" i="18" l="1"/>
  <c r="E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Pille Porila</author>
  </authors>
  <commentList>
    <comment ref="T1" authorId="0" shapeId="0" xr:uid="{00000000-0006-0000-0100-000001000000}">
      <text>
        <r>
          <rPr>
            <b/>
            <sz val="9"/>
            <color indexed="81"/>
            <rFont val="Tahoma"/>
            <family val="2"/>
            <charset val="186"/>
          </rPr>
          <t>Pille Porila:</t>
        </r>
        <r>
          <rPr>
            <sz val="9"/>
            <color indexed="81"/>
            <rFont val="Tahoma"/>
            <family val="2"/>
            <charset val="186"/>
          </rPr>
          <t xml:space="preserve">
esialgne kinnitatud eelarve</t>
        </r>
      </text>
    </comment>
    <comment ref="T2" authorId="0" shapeId="0" xr:uid="{00000000-0006-0000-0100-000002000000}">
      <text>
        <r>
          <rPr>
            <b/>
            <sz val="9"/>
            <color indexed="81"/>
            <rFont val="Tahoma"/>
            <family val="2"/>
            <charset val="186"/>
          </rPr>
          <t>Pille Porila:</t>
        </r>
        <r>
          <rPr>
            <sz val="9"/>
            <color indexed="81"/>
            <rFont val="Tahoma"/>
            <family val="2"/>
            <charset val="186"/>
          </rPr>
          <t xml:space="preserve">
ümberpaigutused</t>
        </r>
      </text>
    </comment>
    <comment ref="T3" authorId="0" shapeId="0" xr:uid="{00000000-0006-0000-0100-000003000000}">
      <text>
        <r>
          <rPr>
            <b/>
            <sz val="9"/>
            <color indexed="81"/>
            <rFont val="Tahoma"/>
            <family val="2"/>
            <charset val="186"/>
          </rPr>
          <t>Pille Porila:</t>
        </r>
        <r>
          <rPr>
            <sz val="9"/>
            <color indexed="81"/>
            <rFont val="Tahoma"/>
            <family val="2"/>
            <charset val="186"/>
          </rPr>
          <t xml:space="preserve">
eelarve mahu muutmine, st suurendus või vähendus tervikuna osakonna kohta õigusaktis</t>
        </r>
      </text>
    </comment>
    <comment ref="T4" authorId="0" shapeId="0" xr:uid="{00000000-0006-0000-0100-000004000000}">
      <text>
        <r>
          <rPr>
            <b/>
            <sz val="9"/>
            <color indexed="81"/>
            <rFont val="Tahoma"/>
            <family val="2"/>
            <charset val="186"/>
          </rPr>
          <t>Pille Porila:</t>
        </r>
        <r>
          <rPr>
            <sz val="9"/>
            <color indexed="81"/>
            <rFont val="Tahoma"/>
            <family val="2"/>
            <charset val="186"/>
          </rPr>
          <t xml:space="preserve">
aasta alguse jäägi arvel ea muutused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Pille Porila</author>
  </authors>
  <commentList>
    <comment ref="T1" authorId="0" shapeId="0" xr:uid="{00000000-0006-0000-0300-000001000000}">
      <text>
        <r>
          <rPr>
            <b/>
            <sz val="9"/>
            <color indexed="81"/>
            <rFont val="Tahoma"/>
            <family val="2"/>
            <charset val="186"/>
          </rPr>
          <t>Pille Porila:</t>
        </r>
        <r>
          <rPr>
            <sz val="9"/>
            <color indexed="81"/>
            <rFont val="Tahoma"/>
            <family val="2"/>
            <charset val="186"/>
          </rPr>
          <t xml:space="preserve">
esialgne kinnitatud eelarve</t>
        </r>
      </text>
    </comment>
    <comment ref="T2" authorId="0" shapeId="0" xr:uid="{00000000-0006-0000-0300-000002000000}">
      <text>
        <r>
          <rPr>
            <b/>
            <sz val="9"/>
            <color indexed="81"/>
            <rFont val="Tahoma"/>
            <family val="2"/>
            <charset val="186"/>
          </rPr>
          <t>Pille Porila:</t>
        </r>
        <r>
          <rPr>
            <sz val="9"/>
            <color indexed="81"/>
            <rFont val="Tahoma"/>
            <family val="2"/>
            <charset val="186"/>
          </rPr>
          <t xml:space="preserve">
ümberpaigutused</t>
        </r>
      </text>
    </comment>
    <comment ref="T3" authorId="0" shapeId="0" xr:uid="{00000000-0006-0000-0300-000003000000}">
      <text>
        <r>
          <rPr>
            <b/>
            <sz val="9"/>
            <color indexed="81"/>
            <rFont val="Tahoma"/>
            <family val="2"/>
            <charset val="186"/>
          </rPr>
          <t>Pille Porila:</t>
        </r>
        <r>
          <rPr>
            <sz val="9"/>
            <color indexed="81"/>
            <rFont val="Tahoma"/>
            <family val="2"/>
            <charset val="186"/>
          </rPr>
          <t xml:space="preserve">
eelarve mahu muutmine, st suurendus või vähendus tervikuna osakonna kohta õigusaktis</t>
        </r>
      </text>
    </comment>
    <comment ref="T4" authorId="0" shapeId="0" xr:uid="{00000000-0006-0000-0300-000004000000}">
      <text>
        <r>
          <rPr>
            <b/>
            <sz val="9"/>
            <color indexed="81"/>
            <rFont val="Tahoma"/>
            <family val="2"/>
            <charset val="186"/>
          </rPr>
          <t>Pille Porila:</t>
        </r>
        <r>
          <rPr>
            <sz val="9"/>
            <color indexed="81"/>
            <rFont val="Tahoma"/>
            <family val="2"/>
            <charset val="186"/>
          </rPr>
          <t xml:space="preserve">
aasta alguse jäägi arvel ea muutused</t>
        </r>
      </text>
    </comment>
    <comment ref="P9" authorId="0" shapeId="0" xr:uid="{00000000-0006-0000-0300-000005000000}">
      <text>
        <r>
          <rPr>
            <b/>
            <sz val="9"/>
            <color indexed="81"/>
            <rFont val="Tahoma"/>
            <family val="2"/>
            <charset val="186"/>
          </rPr>
          <t>Pille Porila:</t>
        </r>
        <r>
          <rPr>
            <sz val="9"/>
            <color indexed="81"/>
            <rFont val="Tahoma"/>
            <family val="2"/>
            <charset val="186"/>
          </rPr>
          <t xml:space="preserve">
valem kirjutatud käsitsi üle. Art näitab tulu, millelt viivisintressi võetakse</t>
        </r>
      </text>
    </comment>
  </commentList>
</comments>
</file>

<file path=xl/sharedStrings.xml><?xml version="1.0" encoding="utf-8"?>
<sst xmlns="http://schemas.openxmlformats.org/spreadsheetml/2006/main" count="2009" uniqueCount="468">
  <si>
    <t>Kuupäev</t>
  </si>
  <si>
    <t>Kommentaar</t>
  </si>
  <si>
    <t>Summa</t>
  </si>
  <si>
    <t>Osa</t>
  </si>
  <si>
    <t>Projekt</t>
  </si>
  <si>
    <t>Artikkel</t>
  </si>
  <si>
    <t>EA</t>
  </si>
  <si>
    <t>Konto struktuur</t>
  </si>
  <si>
    <t>Dimensiooniväärtused</t>
  </si>
  <si>
    <t>Summa tüüp</t>
  </si>
  <si>
    <t>Valuuta</t>
  </si>
  <si>
    <t>Tulu</t>
  </si>
  <si>
    <t>EUR</t>
  </si>
  <si>
    <t>Kulu</t>
  </si>
  <si>
    <t>T50</t>
  </si>
  <si>
    <t>5/KOV</t>
  </si>
  <si>
    <t>VVlg2</t>
  </si>
  <si>
    <t>INNOVE</t>
  </si>
  <si>
    <t>5/hoiukohad</t>
  </si>
  <si>
    <t>PRIA</t>
  </si>
  <si>
    <t>RahMin</t>
  </si>
  <si>
    <t>5/õppelaen</t>
  </si>
  <si>
    <t>5/reform</t>
  </si>
  <si>
    <t>VVlg1</t>
  </si>
  <si>
    <t>5/AnSaun</t>
  </si>
  <si>
    <t>5/Politsei</t>
  </si>
  <si>
    <t>5/naabrus</t>
  </si>
  <si>
    <t>5/AHHAA</t>
  </si>
  <si>
    <t>5/TÜ</t>
  </si>
  <si>
    <t>5/Toomkirik</t>
  </si>
  <si>
    <t>5/Tähetorn</t>
  </si>
  <si>
    <t>5/Bot.aed</t>
  </si>
  <si>
    <t>5/Vanemuine</t>
  </si>
  <si>
    <t>5/EKontsert</t>
  </si>
  <si>
    <t>5/Raefond</t>
  </si>
  <si>
    <t>5/Tootsifond</t>
  </si>
  <si>
    <t>5/väärikad</t>
  </si>
  <si>
    <t>5/konverents</t>
  </si>
  <si>
    <t>5/audit</t>
  </si>
  <si>
    <t>5/kontsH</t>
  </si>
  <si>
    <t>5/pangaliides</t>
  </si>
  <si>
    <t>5/pangalink</t>
  </si>
  <si>
    <t>5/pangaül</t>
  </si>
  <si>
    <t>5/VPhoold</t>
  </si>
  <si>
    <t>SR_teenus</t>
  </si>
  <si>
    <t>5/kaardim</t>
  </si>
  <si>
    <t>5/pankEA</t>
  </si>
  <si>
    <t>5/era</t>
  </si>
  <si>
    <t>LRF</t>
  </si>
  <si>
    <t>KultMin</t>
  </si>
  <si>
    <t>HarMin</t>
  </si>
  <si>
    <t>5/la koolitus</t>
  </si>
  <si>
    <t>5/keeleõpe</t>
  </si>
  <si>
    <t>5/ülelinnalised</t>
  </si>
  <si>
    <t>5/IBO</t>
  </si>
  <si>
    <t>5/vanglaõpe</t>
  </si>
  <si>
    <t>5/õpilaskodu</t>
  </si>
  <si>
    <t>Laen</t>
  </si>
  <si>
    <t>L_vk</t>
  </si>
  <si>
    <t>L_pank</t>
  </si>
  <si>
    <t>5/INEMÜSpH</t>
  </si>
  <si>
    <t>5/INTÜSpH</t>
  </si>
  <si>
    <t>AD nimi</t>
  </si>
  <si>
    <t>AD nr</t>
  </si>
  <si>
    <t>AD kp</t>
  </si>
  <si>
    <t>kl1</t>
  </si>
  <si>
    <t>kl2</t>
  </si>
  <si>
    <t>kl3</t>
  </si>
  <si>
    <t>kl4</t>
  </si>
  <si>
    <t>Asu- 
tus</t>
  </si>
  <si>
    <t>Tulu/
Kulu</t>
  </si>
  <si>
    <t>&lt;-(subtotaliga kokku)</t>
  </si>
  <si>
    <t>AD-&gt; algdokum</t>
  </si>
  <si>
    <t>viimane rida, kus valemid olemas</t>
  </si>
  <si>
    <t>Struktuuri- 
üksus</t>
  </si>
  <si>
    <t>Mudel</t>
  </si>
  <si>
    <t>art ja kl4 kont-
roll</t>
  </si>
  <si>
    <r>
      <t xml:space="preserve">Päise  all oleval  v e e r g u d e  A  kuni  R   r e a d   k o p e e r i d a   ü l e k a n d e f a i l i l e  </t>
    </r>
    <r>
      <rPr>
        <i/>
        <sz val="8"/>
        <color theme="1"/>
        <rFont val="Verdana"/>
        <family val="2"/>
        <charset val="186"/>
      </rPr>
      <t>Paste values</t>
    </r>
    <r>
      <rPr>
        <sz val="8"/>
        <color theme="1"/>
        <rFont val="Verdana"/>
        <family val="2"/>
        <charset val="186"/>
      </rPr>
      <t xml:space="preserve"> funktsiooniga</t>
    </r>
  </si>
  <si>
    <t>Asut nimi</t>
  </si>
  <si>
    <t>Kirjeldus</t>
  </si>
  <si>
    <t>001</t>
  </si>
  <si>
    <t>Tartu Linnavolikogu Kantselei</t>
  </si>
  <si>
    <t>011</t>
  </si>
  <si>
    <t>Tartu Linnakantselei</t>
  </si>
  <si>
    <t>012</t>
  </si>
  <si>
    <t>Tartu LV IT süsteemihalduse osakond</t>
  </si>
  <si>
    <t>013</t>
  </si>
  <si>
    <t>Tartu LV järelvalveosakond</t>
  </si>
  <si>
    <t>014</t>
  </si>
  <si>
    <t>Tartu LV rahvastikutoimingute osakond</t>
  </si>
  <si>
    <t>015</t>
  </si>
  <si>
    <t>Tartu LV sisekontrolli osakond</t>
  </si>
  <si>
    <t>021</t>
  </si>
  <si>
    <t>Tartu LV avalike suhete osakond</t>
  </si>
  <si>
    <t>041</t>
  </si>
  <si>
    <t>Tartu LV arhitektuuri ja ehituse osak.</t>
  </si>
  <si>
    <t>051</t>
  </si>
  <si>
    <t>Tartu LV linnaplan. ja maakorr. osak.</t>
  </si>
  <si>
    <t>061</t>
  </si>
  <si>
    <t>Tartu LV ettevõtluse arengu osakond</t>
  </si>
  <si>
    <t>Tartu LV haridusosakond</t>
  </si>
  <si>
    <t>Hariduse Tugiteenuste Keskus</t>
  </si>
  <si>
    <t>Tartu Lasteaed Rõõmupesa</t>
  </si>
  <si>
    <t>Tartu Lasteaed HELLIK</t>
  </si>
  <si>
    <t>Tartu Lasteaed KIVIKE</t>
  </si>
  <si>
    <t>Tartu Lasteaed Pääsupesa</t>
  </si>
  <si>
    <t>Tartu Lasteaed PIILUPESA</t>
  </si>
  <si>
    <t>Tartu Lasteaed PLOOMIKE</t>
  </si>
  <si>
    <t>Tartu Lasteaed RISTIKHEIN</t>
  </si>
  <si>
    <t>Tartu Lasteaed SIREL</t>
  </si>
  <si>
    <t>Tartu Lasteaed ANNIKE</t>
  </si>
  <si>
    <t>Tartu Lasteaed HELIKA</t>
  </si>
  <si>
    <t>Tartu Lasteaed KANNIKE</t>
  </si>
  <si>
    <t>Tartu Lasteaed KELLUKE</t>
  </si>
  <si>
    <t>Tartu Lasteaed KRÕLL</t>
  </si>
  <si>
    <t>Tartu Lasteaed MAARJAMÕISA</t>
  </si>
  <si>
    <t>Tartu Lasteaed MÕMMIK</t>
  </si>
  <si>
    <t>Tartu Lasteaed POKU</t>
  </si>
  <si>
    <t>Tartu Lasteaed RUKKILILL</t>
  </si>
  <si>
    <t>Tartu Lasteaed TÄHTVERE</t>
  </si>
  <si>
    <t>Tartu Lasteaed TÕRUKE</t>
  </si>
  <si>
    <t>Tartu Lastesõim MESIPUU</t>
  </si>
  <si>
    <t>Tartu Lasteaed LOTTE</t>
  </si>
  <si>
    <t>Tartu Lasteaed KLAABU</t>
  </si>
  <si>
    <t>Tartu Annelinna Gümnaasium</t>
  </si>
  <si>
    <t>Tartu Jaan Poska Gümnaasium</t>
  </si>
  <si>
    <t>Tartu Descartes'i Kool</t>
  </si>
  <si>
    <t>Tartu Forseliuse Kool</t>
  </si>
  <si>
    <t>Tartu Herbert Masingu Kool</t>
  </si>
  <si>
    <t>Hugo Treffneri Gümnaasium</t>
  </si>
  <si>
    <t>Tartu Karlova Kool</t>
  </si>
  <si>
    <t>Tartu Kesklinna Kool</t>
  </si>
  <si>
    <t>Tartu Kivilinna Kool</t>
  </si>
  <si>
    <t>Tartu Hansa Kool</t>
  </si>
  <si>
    <t>Tartu Kroonuaia Kool</t>
  </si>
  <si>
    <t>Tartu Variku Kool</t>
  </si>
  <si>
    <t>Tartu Maarja Kool</t>
  </si>
  <si>
    <t>Tartu Mart Reiniku Kool</t>
  </si>
  <si>
    <t>Miina Härma Gümnaasium</t>
  </si>
  <si>
    <t>Tartu Kristjan Jaak Petersoni Gümnaasium</t>
  </si>
  <si>
    <t>Tartu Tamme Gümnaasium(riigikool)</t>
  </si>
  <si>
    <t>Ilmatsalu Põhikool</t>
  </si>
  <si>
    <t>Tartu Raatuse Kool</t>
  </si>
  <si>
    <t>Tartu Aleksander Puškini Kool</t>
  </si>
  <si>
    <t>Tartu Tamme Kool</t>
  </si>
  <si>
    <t>Tartu Veeriku Kool</t>
  </si>
  <si>
    <t>Tartu Täiskasvanute Gümnaasium</t>
  </si>
  <si>
    <t>Tartu Kutsehariduskeskus</t>
  </si>
  <si>
    <t>Tartu LV kultuuriosakond</t>
  </si>
  <si>
    <t>Tartu I Muusikakool</t>
  </si>
  <si>
    <t>Tartu II Muusikakool</t>
  </si>
  <si>
    <t>Tartu Lastekunstikool</t>
  </si>
  <si>
    <t>Ilmatsalu Muusikakool</t>
  </si>
  <si>
    <t>Lille Maja</t>
  </si>
  <si>
    <t>Anne Noortekeskus</t>
  </si>
  <si>
    <t>Tartu Noorsootöö Keskus</t>
  </si>
  <si>
    <t>Tartu O.Lutsu nim. Linnaraamatukogu</t>
  </si>
  <si>
    <t>Ilmatsalu Raamatukogu</t>
  </si>
  <si>
    <t>Tartu Tiigi Seltsimaja</t>
  </si>
  <si>
    <t>Tartu Linnamuuseum</t>
  </si>
  <si>
    <t>Tartu Mänguasjamuuseum</t>
  </si>
  <si>
    <t>Tartu LV sotsiaal - ja tervishoiuosakond</t>
  </si>
  <si>
    <t>Tartu Päevakeskus KALDA</t>
  </si>
  <si>
    <t>Tartu Päevakeskus TÄHTVERE</t>
  </si>
  <si>
    <t>Tartu Laste Turvakodu</t>
  </si>
  <si>
    <t>Tartu Varjupaik</t>
  </si>
  <si>
    <t>Tartu Hooldekodu</t>
  </si>
  <si>
    <t>Tartu LV linnamajanduse osak.</t>
  </si>
  <si>
    <t>Tartu Linna Asutus KALMISTU</t>
  </si>
  <si>
    <t>Tartu  Linnatransport</t>
  </si>
  <si>
    <t>Tartu LV rahandusosakond</t>
  </si>
  <si>
    <t>Tartu LV linnavarade osakond</t>
  </si>
  <si>
    <t>Anne Saun</t>
  </si>
  <si>
    <t>Tartu Sport</t>
  </si>
  <si>
    <t>K24</t>
  </si>
  <si>
    <t>SA Tartu 2024</t>
  </si>
  <si>
    <t>KAO</t>
  </si>
  <si>
    <t>SA Tartu Perekodu Käopesa</t>
  </si>
  <si>
    <t>Asutus</t>
  </si>
  <si>
    <t>HO</t>
  </si>
  <si>
    <t>LPMKO</t>
  </si>
  <si>
    <t>AEO</t>
  </si>
  <si>
    <t>ASO</t>
  </si>
  <si>
    <t>VOL</t>
  </si>
  <si>
    <t>LK</t>
  </si>
  <si>
    <t>KO</t>
  </si>
  <si>
    <t>STO</t>
  </si>
  <si>
    <t>LMO</t>
  </si>
  <si>
    <t>RO</t>
  </si>
  <si>
    <t>LVO</t>
  </si>
  <si>
    <t>tütar</t>
  </si>
  <si>
    <t>Str üksus</t>
  </si>
  <si>
    <t>Linnavolikogu Kantselei</t>
  </si>
  <si>
    <t>Linnakantselei</t>
  </si>
  <si>
    <t>Haridusosakond</t>
  </si>
  <si>
    <t>Ettevõtluse arengu osakond</t>
  </si>
  <si>
    <t>Linnaplan. ja maakorr. osak.</t>
  </si>
  <si>
    <t>Arhitektuuri ja ehituse osak.</t>
  </si>
  <si>
    <t>Avalike suhete osakond</t>
  </si>
  <si>
    <t>Sisekontrolli osakond</t>
  </si>
  <si>
    <t>Rahvastikutoimingute osakond</t>
  </si>
  <si>
    <t>Järelvalveosakond</t>
  </si>
  <si>
    <t>IT süsteemihalduse osakond</t>
  </si>
  <si>
    <t>LA HELLIK</t>
  </si>
  <si>
    <t>LA KIVIKE</t>
  </si>
  <si>
    <t>LA MEELESPEA</t>
  </si>
  <si>
    <t>LA Pääsupesa</t>
  </si>
  <si>
    <t>LA PIILUPESA</t>
  </si>
  <si>
    <t>LA PLOOMIKE</t>
  </si>
  <si>
    <t>LA RISTIKHEIN</t>
  </si>
  <si>
    <t>LA SIREL</t>
  </si>
  <si>
    <t>LA ANNIKE</t>
  </si>
  <si>
    <t>LA HELIKA</t>
  </si>
  <si>
    <t>LA KANNIKE</t>
  </si>
  <si>
    <t>LA KELLUKE</t>
  </si>
  <si>
    <t>LA KRÕLL</t>
  </si>
  <si>
    <t>LA MAARJAMÕISA</t>
  </si>
  <si>
    <t>LA MÕMMIK</t>
  </si>
  <si>
    <t>LA POKU</t>
  </si>
  <si>
    <t>LA RUKKILILL</t>
  </si>
  <si>
    <t>LA TÄHTVERE</t>
  </si>
  <si>
    <t>LA TÕRUKE</t>
  </si>
  <si>
    <t>LA TRIPSIK</t>
  </si>
  <si>
    <t>LA LOTTE</t>
  </si>
  <si>
    <t>LA KLAABU</t>
  </si>
  <si>
    <t>LA NAERUMAA</t>
  </si>
  <si>
    <t>Ilmatsalu LA Lepatriinu</t>
  </si>
  <si>
    <t>Descartes'i Kool</t>
  </si>
  <si>
    <t>Forseliuse Kool</t>
  </si>
  <si>
    <t>Herbert Masingu Kool</t>
  </si>
  <si>
    <t>Karlova Kool</t>
  </si>
  <si>
    <t>Kesklinna Kool</t>
  </si>
  <si>
    <t>Kivilinna Kool</t>
  </si>
  <si>
    <t>Hansa Kool</t>
  </si>
  <si>
    <t>Kroonuaia Kool</t>
  </si>
  <si>
    <t>Variku Kool</t>
  </si>
  <si>
    <t>Maarja Kool</t>
  </si>
  <si>
    <t>Mart Reiniku Kool</t>
  </si>
  <si>
    <t>Raatuse Kool</t>
  </si>
  <si>
    <t>Aleksander Puškini Kool</t>
  </si>
  <si>
    <t>Tamme Kool</t>
  </si>
  <si>
    <t>Veeriku Kool</t>
  </si>
  <si>
    <t>Kutsehariduskeskus</t>
  </si>
  <si>
    <t>I Muusikakool</t>
  </si>
  <si>
    <t>II Muusikakool</t>
  </si>
  <si>
    <t>Lastekunstikool</t>
  </si>
  <si>
    <t>Kultuuriosakond</t>
  </si>
  <si>
    <t>Annelinna Gümn</t>
  </si>
  <si>
    <t>Jaan Poska Gümn</t>
  </si>
  <si>
    <t>Hugo Treffneri Gümn</t>
  </si>
  <si>
    <t>Miina Härma Gümn</t>
  </si>
  <si>
    <t>Kristjan Jaak Petersoni Gümn</t>
  </si>
  <si>
    <t>Tamme Gümn(riigikool)</t>
  </si>
  <si>
    <t>Täiskasvanute Gümn</t>
  </si>
  <si>
    <t>Noorsootöö Keskus</t>
  </si>
  <si>
    <t>O.Lutsu nim. Linnaraamatukogu</t>
  </si>
  <si>
    <t>Tiigi Seltsimaja</t>
  </si>
  <si>
    <t>Linnamuuseum</t>
  </si>
  <si>
    <t>Mänguasjamuuseum</t>
  </si>
  <si>
    <t>Päevakeskus KALDA</t>
  </si>
  <si>
    <t>Päevakeskus TÄHTVERE</t>
  </si>
  <si>
    <t>Laste Turvakodu</t>
  </si>
  <si>
    <t>Varjupaik</t>
  </si>
  <si>
    <t>Hooldekodu</t>
  </si>
  <si>
    <t>Linna Asutus KALMISTU</t>
  </si>
  <si>
    <t>Linnamajanduse osak.</t>
  </si>
  <si>
    <t>Linnatransport</t>
  </si>
  <si>
    <t>Sotsiaal - ja tervishoiuosakond</t>
  </si>
  <si>
    <t>Rahandusosakond</t>
  </si>
  <si>
    <t>Linnavarade osakond</t>
  </si>
  <si>
    <t>Nimi</t>
  </si>
  <si>
    <t>35*</t>
  </si>
  <si>
    <t>RO märkused</t>
  </si>
  <si>
    <t>Struktuuriüksuse 
nimi:</t>
  </si>
  <si>
    <t>………….</t>
  </si>
  <si>
    <t>&lt;-(kõik tulud kokku, tuleb valemiga ise, ei sõltu filtr-st)</t>
  </si>
  <si>
    <t>&lt;-(kõik kulud kokku, tuleb valemiga ise, ei sõltu filtr-st)</t>
  </si>
  <si>
    <t>Ees- 
märk</t>
  </si>
  <si>
    <t>Kulu- 
koht</t>
  </si>
  <si>
    <t>Vald- 
kond</t>
  </si>
  <si>
    <t>Kon- 
to</t>
  </si>
  <si>
    <t>EA
liik</t>
  </si>
  <si>
    <t>Tege- 
vus- 
ala</t>
  </si>
  <si>
    <t>Rahas- 
taja</t>
  </si>
  <si>
    <t>Klassi- 
fikaa- 
tor</t>
  </si>
  <si>
    <t>teg
vk</t>
  </si>
  <si>
    <t>2021. a eelarveteatis</t>
  </si>
  <si>
    <t>L/R</t>
  </si>
  <si>
    <t>LA RÕÕMUMAA</t>
  </si>
  <si>
    <t>Tartu Lasteaed RÕÕMUMAA (MIDRIMAA)</t>
  </si>
  <si>
    <t>Tartu Lasteaed KARLOVA (KAROLIINE)</t>
  </si>
  <si>
    <t>LA KARLOVA</t>
  </si>
  <si>
    <r>
      <rPr>
        <strike/>
        <sz val="8"/>
        <color theme="1"/>
        <rFont val="Verdana"/>
        <family val="2"/>
        <charset val="186"/>
      </rPr>
      <t xml:space="preserve">Tartu Lasteaed SASS </t>
    </r>
    <r>
      <rPr>
        <sz val="8"/>
        <color theme="1"/>
        <rFont val="Verdana"/>
        <family val="2"/>
        <charset val="186"/>
      </rPr>
      <t>(on al 2021 Karlova filiaal)</t>
    </r>
  </si>
  <si>
    <t>ARNOs on:</t>
  </si>
  <si>
    <t>Trt Karlova La Sassi maja</t>
  </si>
  <si>
    <t>Trt La Tripsik Triinu ja Taavi maja (Kaunase pst 67)</t>
  </si>
  <si>
    <t>Tartu Lasteaed TRIPSIK (Kaunase pst 67)</t>
  </si>
  <si>
    <t>Tartu Lasteaed NAERUMAA (Pepleri 1 a) Pepleri māja</t>
  </si>
  <si>
    <t>Trt Karlova La Karoliine maja (Kesk tn)</t>
  </si>
  <si>
    <t>Trt Karlova La Karoliine Tähe maja (Tähe tn)</t>
  </si>
  <si>
    <t>Trt La Meelespea filiaal (Ilmatsalu 46?)</t>
  </si>
  <si>
    <t>Tartu Lasteaed MEELESPEA (Ilmatsalu 24a)</t>
  </si>
  <si>
    <t>Tartu Lasteaed NUKITSAMEES (Taara pst 8)</t>
  </si>
  <si>
    <t>Trt La Tripsik Sipsiku maja (Kaunase pst 22)</t>
  </si>
  <si>
    <t>Trt La Rõõmumaa Rõõmupesa maja (Akadeemia 2)</t>
  </si>
  <si>
    <t>Ilmatsalu Lasteaed Lepatriinu</t>
  </si>
  <si>
    <r>
      <t>LA SASS</t>
    </r>
    <r>
      <rPr>
        <sz val="8"/>
        <color theme="1"/>
        <rFont val="Verdana"/>
        <family val="2"/>
        <charset val="186"/>
      </rPr>
      <t xml:space="preserve"> (oli asut 132)</t>
    </r>
  </si>
  <si>
    <t>Trt KARLOVA La Sassi maja</t>
  </si>
  <si>
    <r>
      <t xml:space="preserve">LA NUKITSAMEES </t>
    </r>
    <r>
      <rPr>
        <sz val="8"/>
        <color theme="1"/>
        <rFont val="Verdana"/>
        <family val="2"/>
        <charset val="186"/>
      </rPr>
      <t>(oli asut 116)</t>
    </r>
  </si>
  <si>
    <t>nüüd (asut 113 all)</t>
  </si>
  <si>
    <r>
      <t xml:space="preserve">LA Rõõmupesa </t>
    </r>
    <r>
      <rPr>
        <sz val="8"/>
        <color theme="1"/>
        <rFont val="Verdana"/>
        <family val="2"/>
        <charset val="186"/>
      </rPr>
      <t>(oli asut 111)</t>
    </r>
  </si>
  <si>
    <r>
      <t xml:space="preserve">LA SIPSIK </t>
    </r>
    <r>
      <rPr>
        <sz val="8"/>
        <color theme="1"/>
        <rFont val="Verdana"/>
        <family val="2"/>
        <charset val="186"/>
      </rPr>
      <t>(oli asut 139)</t>
    </r>
  </si>
  <si>
    <r>
      <t xml:space="preserve">Tartu Lasteaed SIPSIK </t>
    </r>
    <r>
      <rPr>
        <sz val="8"/>
        <color theme="1"/>
        <rFont val="Verdana"/>
        <family val="2"/>
        <charset val="186"/>
      </rPr>
      <t>(al 2021 La Tripsiku all)</t>
    </r>
  </si>
  <si>
    <t>nüüd (asut 135 all)</t>
  </si>
  <si>
    <t>nüüd (asut 136 all)</t>
  </si>
  <si>
    <t>hoonet kasutatakse avarii pinnana; asutust kui niisugust enam pole</t>
  </si>
  <si>
    <t>Trt La Naerumaa Mesipuu maja (Õpetaja 10)</t>
  </si>
  <si>
    <t>Trt La Naerumaa Päkapiku maja (Tiigi 25)</t>
  </si>
  <si>
    <t>Trt La Rõõmumaa Midrimaa maja (Vanemuise 28)</t>
  </si>
  <si>
    <t>nüüd (asut 141 all)</t>
  </si>
  <si>
    <r>
      <t>LS MESIPUU</t>
    </r>
    <r>
      <rPr>
        <sz val="8"/>
        <rFont val="Verdana"/>
        <family val="2"/>
        <charset val="186"/>
      </rPr>
      <t xml:space="preserve"> (oli asut 137)</t>
    </r>
  </si>
  <si>
    <t>lühisisu:</t>
  </si>
  <si>
    <t>T..</t>
  </si>
  <si>
    <t>031</t>
  </si>
  <si>
    <t>Tartu LV ruumiloome osaond</t>
  </si>
  <si>
    <t>RLO</t>
  </si>
  <si>
    <t>Ruumiloome osakond</t>
  </si>
  <si>
    <t>Str üksuse kood</t>
  </si>
  <si>
    <t>T00</t>
  </si>
  <si>
    <t>T03</t>
  </si>
  <si>
    <t>T011</t>
  </si>
  <si>
    <t>T02</t>
  </si>
  <si>
    <t>T04</t>
  </si>
  <si>
    <t>T05</t>
  </si>
  <si>
    <t>T06</t>
  </si>
  <si>
    <t>T10</t>
  </si>
  <si>
    <t>T012</t>
  </si>
  <si>
    <t>T013</t>
  </si>
  <si>
    <t>T40</t>
  </si>
  <si>
    <t>T60</t>
  </si>
  <si>
    <t>T014</t>
  </si>
  <si>
    <t>T015</t>
  </si>
  <si>
    <t>EVO/EAO</t>
  </si>
  <si>
    <t>T20</t>
  </si>
  <si>
    <t>T30</t>
  </si>
  <si>
    <t>põhitulu art</t>
  </si>
  <si>
    <t>KIK</t>
  </si>
  <si>
    <t>viivisintr</t>
  </si>
  <si>
    <t>1.</t>
  </si>
  <si>
    <t>1.2.</t>
  </si>
  <si>
    <t>a)</t>
  </si>
  <si>
    <r>
      <t xml:space="preserve">(seetõttu oleks otstarbekas veergu D </t>
    </r>
    <r>
      <rPr>
        <i/>
        <sz val="8"/>
        <color theme="1"/>
        <rFont val="Verdana"/>
        <family val="2"/>
        <charset val="186"/>
      </rPr>
      <t>Kommentaar</t>
    </r>
    <r>
      <rPr>
        <sz val="8"/>
        <color theme="1"/>
        <rFont val="Verdana"/>
        <family val="2"/>
        <charset val="186"/>
      </rPr>
      <t xml:space="preserve">ina kirjutadagi </t>
    </r>
    <r>
      <rPr>
        <i/>
        <sz val="8"/>
        <color theme="1"/>
        <rFont val="Verdana"/>
        <family val="2"/>
        <charset val="186"/>
      </rPr>
      <t>viivisintress</t>
    </r>
    <r>
      <rPr>
        <sz val="8"/>
        <color theme="1"/>
        <rFont val="Verdana"/>
        <family val="2"/>
        <charset val="186"/>
      </rPr>
      <t>)</t>
    </r>
  </si>
  <si>
    <r>
      <rPr>
        <b/>
        <sz val="8"/>
        <color theme="1"/>
        <rFont val="Verdana"/>
        <family val="2"/>
        <charset val="186"/>
      </rPr>
      <t>viivisintressiga</t>
    </r>
    <r>
      <rPr>
        <sz val="8"/>
        <color theme="1"/>
        <rFont val="Verdana"/>
        <family val="2"/>
        <charset val="186"/>
      </rPr>
      <t xml:space="preserve">, mille klassif on </t>
    </r>
    <r>
      <rPr>
        <b/>
        <sz val="8"/>
        <color theme="1"/>
        <rFont val="Verdana"/>
        <family val="2"/>
        <charset val="186"/>
      </rPr>
      <t>3823</t>
    </r>
    <r>
      <rPr>
        <sz val="8"/>
        <color theme="1"/>
        <rFont val="Verdana"/>
        <family val="2"/>
        <charset val="186"/>
      </rPr>
      <t>, aga artikliks selle tulu artikkel, mille osas viivisintressi rakendatakse</t>
    </r>
  </si>
  <si>
    <t>b)</t>
  </si>
  <si>
    <t>2.</t>
  </si>
  <si>
    <t>3.</t>
  </si>
  <si>
    <t xml:space="preserve">a) </t>
  </si>
  <si>
    <t xml:space="preserve">
b)</t>
  </si>
  <si>
    <t>4.</t>
  </si>
  <si>
    <t>nb!</t>
  </si>
  <si>
    <t>näidisart-d</t>
  </si>
  <si>
    <t>(muu resident)</t>
  </si>
  <si>
    <t>c)</t>
  </si>
  <si>
    <t>R</t>
  </si>
  <si>
    <t>valemiga tuleb "riigilt", kui on teised rahastajad, muuta -&gt;</t>
  </si>
  <si>
    <r>
      <rPr>
        <b/>
        <i/>
        <u/>
        <sz val="8"/>
        <rFont val="Verdana"/>
        <family val="2"/>
        <charset val="186"/>
      </rPr>
      <t>klassif-i muutmiseks</t>
    </r>
    <r>
      <rPr>
        <i/>
        <sz val="8"/>
        <rFont val="Verdana"/>
        <family val="2"/>
        <charset val="186"/>
      </rPr>
      <t xml:space="preserve"> kas a) kirjutada klassif käsitsi üle või b) kirjutada valemi lõppu nt: +3 (kui SA vm arv, mis peaks sinna tulema)</t>
    </r>
  </si>
  <si>
    <t>kui EA liik 21/ 11</t>
  </si>
  <si>
    <t>kui art 3818*, tuleb klassif valemiga ise 3888 -&gt;</t>
  </si>
  <si>
    <r>
      <rPr>
        <b/>
        <i/>
        <u/>
        <sz val="8"/>
        <rFont val="Verdana"/>
        <family val="2"/>
        <charset val="186"/>
      </rPr>
      <t>Viivisintr klassif 3823</t>
    </r>
    <r>
      <rPr>
        <i/>
        <sz val="8"/>
        <rFont val="Verdana"/>
        <family val="2"/>
        <charset val="186"/>
      </rPr>
      <t xml:space="preserve"> puhul art.ks põhitulu, millelt viivisintr arvestatakse</t>
    </r>
  </si>
  <si>
    <r>
      <t xml:space="preserve">nb! Viivisintr klassif </t>
    </r>
    <r>
      <rPr>
        <u/>
        <sz val="8"/>
        <rFont val="Verdana"/>
        <family val="2"/>
        <charset val="186"/>
      </rPr>
      <t>kirjutada käsitsi valem üle</t>
    </r>
    <r>
      <rPr>
        <sz val="8"/>
        <rFont val="Verdana"/>
        <family val="2"/>
        <charset val="186"/>
      </rPr>
      <t>-&gt;</t>
    </r>
  </si>
  <si>
    <r>
      <t xml:space="preserve">kui </t>
    </r>
    <r>
      <rPr>
        <u/>
        <sz val="8"/>
        <rFont val="Verdana"/>
        <family val="2"/>
        <charset val="186"/>
      </rPr>
      <t>riigilt</t>
    </r>
    <r>
      <rPr>
        <sz val="8"/>
        <rFont val="Verdana"/>
        <family val="2"/>
        <charset val="186"/>
      </rPr>
      <t xml:space="preserve">, tuleb </t>
    </r>
    <r>
      <rPr>
        <u/>
        <sz val="8"/>
        <rFont val="Verdana"/>
        <family val="2"/>
        <charset val="186"/>
      </rPr>
      <t>valemiga ise</t>
    </r>
    <r>
      <rPr>
        <sz val="8"/>
        <rFont val="Verdana"/>
        <family val="2"/>
        <charset val="186"/>
      </rPr>
      <t>-&gt;</t>
    </r>
  </si>
  <si>
    <r>
      <t>Meie LV-s kasutatava tunnuse</t>
    </r>
    <r>
      <rPr>
        <u/>
        <sz val="8"/>
        <rFont val="Verdana"/>
        <family val="2"/>
        <charset val="186"/>
      </rPr>
      <t xml:space="preserve"> </t>
    </r>
    <r>
      <rPr>
        <b/>
        <i/>
        <u/>
        <sz val="8"/>
        <rFont val="Verdana"/>
        <family val="2"/>
        <charset val="186"/>
      </rPr>
      <t>Klassifikaatori</t>
    </r>
    <r>
      <rPr>
        <b/>
        <u/>
        <sz val="8"/>
        <rFont val="Verdana"/>
        <family val="2"/>
        <charset val="186"/>
      </rPr>
      <t xml:space="preserve"> juhis</t>
    </r>
    <r>
      <rPr>
        <sz val="8"/>
        <rFont val="Verdana"/>
        <family val="2"/>
        <charset val="186"/>
      </rPr>
      <t xml:space="preserve"> asub: K:\RO\FINANTSARVESTUSE juhised\DIMENSIOONID 
failis: KLASSIFIKAATOR</t>
    </r>
  </si>
  <si>
    <r>
      <t xml:space="preserve">Käesoleva </t>
    </r>
    <r>
      <rPr>
        <b/>
        <u/>
        <sz val="8"/>
        <rFont val="Verdana"/>
        <family val="2"/>
        <charset val="186"/>
      </rPr>
      <t>Teatise vorm</t>
    </r>
    <r>
      <rPr>
        <sz val="8"/>
        <rFont val="Verdana"/>
        <family val="2"/>
        <charset val="186"/>
      </rPr>
      <t xml:space="preserve"> asub: K:\RO\FINANTSARVESTUSE juhised 
failis: EA teatis</t>
    </r>
  </si>
  <si>
    <r>
      <rPr>
        <b/>
        <u/>
        <sz val="8"/>
        <color theme="1"/>
        <rFont val="Verdana"/>
        <family val="2"/>
        <charset val="186"/>
      </rPr>
      <t>Täita AINULT VALGEID välju</t>
    </r>
    <r>
      <rPr>
        <sz val="8"/>
        <color theme="1"/>
        <rFont val="Verdana"/>
        <family val="2"/>
        <charset val="186"/>
      </rPr>
      <t>, värvilistel väljadel on tööd lihtsustavad ja näpukaid vältida aitavad valemid</t>
    </r>
  </si>
  <si>
    <t>(see uuendus aitab vältida esinenud vigu, et klassif-i väli võiks mingi põhjusel täitmata jääda vaatamata summa olemasolule)</t>
  </si>
  <si>
    <r>
      <t xml:space="preserve">nüüd tulevad </t>
    </r>
    <r>
      <rPr>
        <b/>
        <sz val="8"/>
        <color theme="1"/>
        <rFont val="Verdana"/>
        <family val="2"/>
        <charset val="186"/>
      </rPr>
      <t>automaatselt õiged klassif-i koodid ka</t>
    </r>
    <r>
      <rPr>
        <sz val="8"/>
        <color theme="1"/>
        <rFont val="Verdana"/>
        <family val="2"/>
        <charset val="186"/>
      </rPr>
      <t>, kui on kirjutatud ka sellised artiklid, mille klassif-i kood pole otseses seoses artikli koodi 4 esimese kohaga (art-&gt;klassif):</t>
    </r>
  </si>
  <si>
    <r>
      <rPr>
        <sz val="8"/>
        <color theme="1"/>
        <rFont val="Verdana"/>
        <family val="2"/>
        <charset val="186"/>
      </rPr>
      <t xml:space="preserve">art 3818* -&gt; kl </t>
    </r>
    <r>
      <rPr>
        <b/>
        <sz val="8"/>
        <color theme="1"/>
        <rFont val="Verdana"/>
        <family val="2"/>
        <charset val="186"/>
      </rPr>
      <t>3888;</t>
    </r>
    <r>
      <rPr>
        <sz val="8"/>
        <color theme="1"/>
        <rFont val="Verdana"/>
        <family val="2"/>
        <charset val="186"/>
      </rPr>
      <t xml:space="preserve"> art 320* -&gt; kl</t>
    </r>
    <r>
      <rPr>
        <b/>
        <sz val="8"/>
        <color theme="1"/>
        <rFont val="Verdana"/>
        <family val="2"/>
        <charset val="186"/>
      </rPr>
      <t xml:space="preserve"> 3200; </t>
    </r>
    <r>
      <rPr>
        <sz val="8"/>
        <color theme="1"/>
        <rFont val="Verdana"/>
        <family val="2"/>
        <charset val="186"/>
      </rPr>
      <t>art-d 155106 ja 155109 -&gt;</t>
    </r>
    <r>
      <rPr>
        <b/>
        <sz val="8"/>
        <color theme="1"/>
        <rFont val="Verdana"/>
        <family val="2"/>
        <charset val="186"/>
      </rPr>
      <t xml:space="preserve"> </t>
    </r>
    <r>
      <rPr>
        <sz val="8"/>
        <color theme="1"/>
        <rFont val="Verdana"/>
        <family val="2"/>
        <charset val="186"/>
      </rPr>
      <t xml:space="preserve">kl </t>
    </r>
    <r>
      <rPr>
        <b/>
        <sz val="8"/>
        <color theme="1"/>
        <rFont val="Verdana"/>
        <family val="2"/>
        <charset val="186"/>
      </rPr>
      <t>1552</t>
    </r>
  </si>
  <si>
    <r>
      <t xml:space="preserve">kirjutades (käsitsi) </t>
    </r>
    <r>
      <rPr>
        <b/>
        <sz val="8"/>
        <color theme="1"/>
        <rFont val="Verdana"/>
        <family val="2"/>
        <charset val="186"/>
      </rPr>
      <t>3823</t>
    </r>
    <r>
      <rPr>
        <sz val="8"/>
        <color theme="1"/>
        <rFont val="Verdana"/>
        <family val="2"/>
        <charset val="186"/>
      </rPr>
      <t xml:space="preserve"> (viivisintress) ja/või tuleb valemiga </t>
    </r>
    <r>
      <rPr>
        <b/>
        <sz val="8"/>
        <color theme="1"/>
        <rFont val="Verdana"/>
        <family val="2"/>
        <charset val="186"/>
      </rPr>
      <t>350*</t>
    </r>
    <r>
      <rPr>
        <sz val="8"/>
        <color theme="1"/>
        <rFont val="Verdana"/>
        <family val="2"/>
        <charset val="186"/>
      </rPr>
      <t xml:space="preserve"> (mida vajadusel käsitsi korrigeeritakse vastavalt Rahastajale), 
muutub nende väljade taustavärv helehalliks selleks, et: 
1) oleks kergem pöörata tähelepanu koodide õigsusele (kas siis visuaalselt või filtreerides helehalli taustavärviga lahtrid korraga nähtavaks), 
2) ning juhul, kui soovitakse kasutada sama teatist uue tegemiseks, siis artiklite kustutamise järgselt on kohe näha, millistel klassif-i väljadel valem puudub (tuleb eelnevast reast üle tõmmata või korraga kogu klassif-i veerus)</t>
    </r>
  </si>
  <si>
    <r>
      <t xml:space="preserve">Veerus P </t>
    </r>
    <r>
      <rPr>
        <b/>
        <u/>
        <sz val="8"/>
        <color rgb="FF0000FF"/>
        <rFont val="Verdana"/>
        <family val="2"/>
        <charset val="186"/>
      </rPr>
      <t>Klassifikaator</t>
    </r>
    <r>
      <rPr>
        <u/>
        <sz val="8"/>
        <color rgb="FF0000FF"/>
        <rFont val="Verdana"/>
        <family val="2"/>
        <charset val="186"/>
      </rPr>
      <t>i</t>
    </r>
    <r>
      <rPr>
        <u/>
        <sz val="8"/>
        <color theme="1"/>
        <rFont val="Verdana"/>
        <family val="2"/>
        <charset val="186"/>
      </rPr>
      <t xml:space="preserve"> </t>
    </r>
    <r>
      <rPr>
        <sz val="8"/>
        <color theme="1"/>
        <rFont val="Verdana"/>
        <family val="2"/>
        <charset val="186"/>
      </rPr>
      <t xml:space="preserve">väljadel on </t>
    </r>
    <r>
      <rPr>
        <u/>
        <sz val="8"/>
        <color theme="1"/>
        <rFont val="Verdana"/>
        <family val="2"/>
        <charset val="186"/>
      </rPr>
      <t>valemit täiustatud</t>
    </r>
    <r>
      <rPr>
        <sz val="8"/>
        <color theme="1"/>
        <rFont val="Verdana"/>
        <family val="2"/>
        <charset val="186"/>
      </rPr>
      <t xml:space="preserve"> selliselt, et:</t>
    </r>
  </si>
  <si>
    <r>
      <rPr>
        <b/>
        <sz val="8"/>
        <color theme="1"/>
        <rFont val="Verdana"/>
        <family val="2"/>
        <charset val="186"/>
      </rPr>
      <t>kap.rendi ja laenukohust</t>
    </r>
    <r>
      <rPr>
        <sz val="8"/>
        <color theme="1"/>
        <rFont val="Verdana"/>
        <family val="2"/>
        <charset val="186"/>
      </rPr>
      <t xml:space="preserve"> klassif </t>
    </r>
    <r>
      <rPr>
        <u/>
        <sz val="8"/>
        <color theme="1"/>
        <rFont val="Verdana"/>
        <family val="2"/>
        <charset val="186"/>
      </rPr>
      <t>tasumisel (2586*) ja saamisel (2585*)</t>
    </r>
    <r>
      <rPr>
        <sz val="8"/>
        <color theme="1"/>
        <rFont val="Verdana"/>
        <family val="2"/>
        <charset val="186"/>
      </rPr>
      <t xml:space="preserve"> kirjutada käsitsi. NB artikliks mõlemal juhul ikka 208*</t>
    </r>
  </si>
  <si>
    <r>
      <rPr>
        <b/>
        <sz val="8"/>
        <color rgb="FF0000FF"/>
        <rFont val="Verdana"/>
        <family val="2"/>
        <charset val="186"/>
      </rPr>
      <t>Kohustuslikult</t>
    </r>
    <r>
      <rPr>
        <sz val="8"/>
        <color rgb="FF0000FF"/>
        <rFont val="Verdana"/>
        <family val="2"/>
        <charset val="186"/>
      </rPr>
      <t xml:space="preserve"> </t>
    </r>
    <r>
      <rPr>
        <sz val="8"/>
        <color theme="1"/>
        <rFont val="Verdana"/>
        <family val="2"/>
        <charset val="186"/>
      </rPr>
      <t xml:space="preserve">on vaja </t>
    </r>
    <r>
      <rPr>
        <b/>
        <sz val="8"/>
        <color theme="1"/>
        <rFont val="Verdana"/>
        <family val="2"/>
        <charset val="186"/>
      </rPr>
      <t>täita</t>
    </r>
    <r>
      <rPr>
        <sz val="8"/>
        <color theme="1"/>
        <rFont val="Verdana"/>
        <family val="2"/>
        <charset val="186"/>
      </rPr>
      <t xml:space="preserve"> ka: .</t>
    </r>
  </si>
  <si>
    <t>ÜP, Jääk, vms</t>
  </si>
  <si>
    <r>
      <t xml:space="preserve">veerus </t>
    </r>
    <r>
      <rPr>
        <b/>
        <sz val="8"/>
        <color theme="1"/>
        <rFont val="Verdana"/>
        <family val="2"/>
        <charset val="186"/>
      </rPr>
      <t>S</t>
    </r>
    <r>
      <rPr>
        <sz val="8"/>
        <color theme="1"/>
        <rFont val="Verdana"/>
        <family val="2"/>
        <charset val="186"/>
      </rPr>
      <t xml:space="preserve"> </t>
    </r>
    <r>
      <rPr>
        <i/>
        <sz val="8"/>
        <color theme="1"/>
        <rFont val="Verdana"/>
        <family val="2"/>
        <charset val="186"/>
      </rPr>
      <t>finantseerimiseelarve</t>
    </r>
    <r>
      <rPr>
        <sz val="8"/>
        <color theme="1"/>
        <rFont val="Verdana"/>
        <family val="2"/>
        <charset val="186"/>
      </rPr>
      <t xml:space="preserve"> (eelarveliigid 21 ja 11) ridadel kas</t>
    </r>
    <r>
      <rPr>
        <b/>
        <sz val="8"/>
        <color theme="1"/>
        <rFont val="Verdana"/>
        <family val="2"/>
        <charset val="186"/>
      </rPr>
      <t xml:space="preserve"> </t>
    </r>
    <r>
      <rPr>
        <b/>
        <sz val="8"/>
        <color rgb="FF0000FF"/>
        <rFont val="Verdana"/>
        <family val="2"/>
        <charset val="186"/>
      </rPr>
      <t>L</t>
    </r>
    <r>
      <rPr>
        <sz val="8"/>
        <color theme="1"/>
        <rFont val="Verdana"/>
        <family val="2"/>
        <charset val="186"/>
      </rPr>
      <t xml:space="preserve"> (linna raha) või</t>
    </r>
    <r>
      <rPr>
        <b/>
        <sz val="8"/>
        <color theme="1"/>
        <rFont val="Verdana"/>
        <family val="2"/>
        <charset val="186"/>
      </rPr>
      <t xml:space="preserve"> </t>
    </r>
    <r>
      <rPr>
        <b/>
        <sz val="8"/>
        <color rgb="FF0000FF"/>
        <rFont val="Verdana"/>
        <family val="2"/>
        <charset val="186"/>
      </rPr>
      <t>R</t>
    </r>
    <r>
      <rPr>
        <sz val="8"/>
        <color rgb="FF0000FF"/>
        <rFont val="Verdana"/>
        <family val="2"/>
        <charset val="186"/>
      </rPr>
      <t xml:space="preserve"> </t>
    </r>
    <r>
      <rPr>
        <sz val="8"/>
        <color theme="1"/>
        <rFont val="Verdana"/>
        <family val="2"/>
        <charset val="186"/>
      </rPr>
      <t>(riigiraha arvel) nii tuludel kui kuludel; midagi muud sellesse veergu ei kirjutata</t>
    </r>
  </si>
  <si>
    <t>x ministeerium</t>
  </si>
  <si>
    <t>eEA</t>
  </si>
  <si>
    <t>Asut 
gr</t>
  </si>
  <si>
    <t>ÜP</t>
  </si>
  <si>
    <t>Jääk</t>
  </si>
  <si>
    <t>EAm</t>
  </si>
  <si>
    <t xml:space="preserve">Osak.kommentaarile lisaks selgitus </t>
  </si>
  <si>
    <t>NB! Uuendus!</t>
  </si>
  <si>
    <r>
      <rPr>
        <b/>
        <sz val="8"/>
        <color rgb="FF0000FF"/>
        <rFont val="Verdana"/>
        <family val="2"/>
        <charset val="186"/>
      </rPr>
      <t>ERAND</t>
    </r>
    <r>
      <rPr>
        <sz val="8"/>
        <color rgb="FF0000FF"/>
        <rFont val="Verdana"/>
        <family val="2"/>
        <charset val="186"/>
      </rPr>
      <t>ina</t>
    </r>
    <r>
      <rPr>
        <sz val="8"/>
        <color theme="1"/>
        <rFont val="Verdana"/>
        <family val="2"/>
        <charset val="186"/>
      </rPr>
      <t xml:space="preserve"> tuleb P veerus </t>
    </r>
    <r>
      <rPr>
        <i/>
        <u/>
        <sz val="8"/>
        <color theme="1"/>
        <rFont val="Verdana"/>
        <family val="2"/>
        <charset val="186"/>
      </rPr>
      <t>Klassifikaatori</t>
    </r>
    <r>
      <rPr>
        <sz val="8"/>
        <color theme="1"/>
        <rFont val="Verdana"/>
        <family val="2"/>
        <charset val="186"/>
      </rPr>
      <t xml:space="preserve"> valem käsitsi õige koodiga üle kirjutada, kui on tegemist:</t>
    </r>
  </si>
  <si>
    <r>
      <rPr>
        <b/>
        <sz val="8"/>
        <color theme="1"/>
        <rFont val="Verdana"/>
        <family val="2"/>
        <charset val="186"/>
      </rPr>
      <t>saadud toetuste puhul 350*</t>
    </r>
    <r>
      <rPr>
        <sz val="8"/>
        <color theme="1"/>
        <rFont val="Verdana"/>
        <family val="2"/>
        <charset val="186"/>
      </rPr>
      <t xml:space="preserve">, mille klassifikaatoriks tuleb valemiga küll 5-kohaline kood, ent teatud juhtudel tuleb see kood käsitsi üle kirjutada sõltuvalt kes on </t>
    </r>
    <r>
      <rPr>
        <i/>
        <sz val="8"/>
        <color theme="1"/>
        <rFont val="Verdana"/>
        <family val="2"/>
        <charset val="186"/>
      </rPr>
      <t>Rahastajaks</t>
    </r>
  </si>
  <si>
    <t>(LK_)ITSO</t>
  </si>
  <si>
    <t>(LK_)JVO</t>
  </si>
  <si>
    <t>(LK_)RTO</t>
  </si>
  <si>
    <t>(LK_)SKO</t>
  </si>
  <si>
    <r>
      <t xml:space="preserve">(nt </t>
    </r>
    <r>
      <rPr>
        <b/>
        <sz val="8"/>
        <color theme="1"/>
        <rFont val="Verdana"/>
        <family val="2"/>
        <charset val="186"/>
      </rPr>
      <t>riigi rahastaja</t>
    </r>
    <r>
      <rPr>
        <sz val="8"/>
        <color theme="1"/>
        <rFont val="Verdana"/>
        <family val="2"/>
        <charset val="186"/>
      </rPr>
      <t xml:space="preserve"> puhul art 350000 (350200), </t>
    </r>
    <r>
      <rPr>
        <b/>
        <sz val="8"/>
        <color theme="1"/>
        <rFont val="Verdana"/>
        <family val="2"/>
        <charset val="186"/>
      </rPr>
      <t>tuleb valemiga õige klassif ise</t>
    </r>
    <r>
      <rPr>
        <sz val="8"/>
        <color theme="1"/>
        <rFont val="Verdana"/>
        <family val="2"/>
        <charset val="186"/>
      </rPr>
      <t xml:space="preserve"> 35000 (35020), mis sobib riigi rahastajate puhul (ministeeriumid jne), ent valistussektorisse kuuluvate SA-te jm puhul tuleb klassif-it vastavalt korrigeerida, nt 35003 (35023) ja analoogselt muude rahastajate gruppide puhul (nt muud residendid ja/või mitteresidendid)</t>
    </r>
  </si>
  <si>
    <r>
      <t xml:space="preserve">Veerus C </t>
    </r>
    <r>
      <rPr>
        <b/>
        <u/>
        <sz val="8"/>
        <color rgb="FF0000FF"/>
        <rFont val="Verdana"/>
        <family val="2"/>
        <charset val="186"/>
      </rPr>
      <t>Tulu/Kulu</t>
    </r>
    <r>
      <rPr>
        <b/>
        <sz val="8"/>
        <color theme="1"/>
        <rFont val="Verdana"/>
        <family val="2"/>
        <charset val="186"/>
      </rPr>
      <t xml:space="preserve"> </t>
    </r>
    <r>
      <rPr>
        <sz val="8"/>
        <color theme="1"/>
        <rFont val="Verdana"/>
        <family val="2"/>
        <charset val="186"/>
      </rPr>
      <t>väljadel on valemiga nii kaua</t>
    </r>
    <r>
      <rPr>
        <sz val="8"/>
        <color rgb="FFC00000"/>
        <rFont val="Verdana"/>
        <family val="2"/>
        <charset val="186"/>
      </rPr>
      <t xml:space="preserve"> "Error" helehallil taustal</t>
    </r>
    <r>
      <rPr>
        <sz val="8"/>
        <color theme="1"/>
        <rFont val="Verdana"/>
        <family val="2"/>
        <charset val="186"/>
      </rPr>
      <t xml:space="preserve">, kuni pole täidetud samal real </t>
    </r>
    <r>
      <rPr>
        <i/>
        <sz val="8"/>
        <color theme="1"/>
        <rFont val="Verdana"/>
        <family val="2"/>
        <charset val="186"/>
      </rPr>
      <t>Klassif-i</t>
    </r>
    <r>
      <rPr>
        <sz val="8"/>
        <color theme="1"/>
        <rFont val="Verdana"/>
        <family val="2"/>
        <charset val="186"/>
      </rPr>
      <t xml:space="preserve"> väli veerus P (klassif ilmumsel muutub </t>
    </r>
    <r>
      <rPr>
        <i/>
        <sz val="8"/>
        <color theme="1"/>
        <rFont val="Verdana"/>
        <family val="2"/>
        <charset val="186"/>
      </rPr>
      <t>Error</t>
    </r>
    <r>
      <rPr>
        <sz val="8"/>
        <color theme="1"/>
        <rFont val="Verdana"/>
        <family val="2"/>
        <charset val="186"/>
      </rPr>
      <t xml:space="preserve"> valemi abil kas </t>
    </r>
    <r>
      <rPr>
        <i/>
        <sz val="8"/>
        <color theme="1"/>
        <rFont val="Verdana"/>
        <family val="2"/>
        <charset val="186"/>
      </rPr>
      <t>Tuluks</t>
    </r>
    <r>
      <rPr>
        <sz val="8"/>
        <color theme="1"/>
        <rFont val="Verdana"/>
        <family val="2"/>
        <charset val="186"/>
      </rPr>
      <t xml:space="preserve"> või </t>
    </r>
    <r>
      <rPr>
        <i/>
        <sz val="8"/>
        <color theme="1"/>
        <rFont val="Verdana"/>
        <family val="2"/>
        <charset val="186"/>
      </rPr>
      <t>Kuluks</t>
    </r>
    <r>
      <rPr>
        <sz val="8"/>
        <color theme="1"/>
        <rFont val="Verdana"/>
        <family val="2"/>
        <charset val="186"/>
      </rPr>
      <t>)</t>
    </r>
  </si>
  <si>
    <r>
      <t xml:space="preserve">veerus </t>
    </r>
    <r>
      <rPr>
        <b/>
        <sz val="8"/>
        <color theme="1"/>
        <rFont val="Verdana"/>
        <family val="2"/>
        <charset val="186"/>
      </rPr>
      <t>T:</t>
    </r>
    <r>
      <rPr>
        <sz val="8"/>
        <color theme="1"/>
        <rFont val="Verdana"/>
        <family val="2"/>
        <charset val="186"/>
      </rPr>
      <t xml:space="preserve"> kirjutada koodid </t>
    </r>
    <r>
      <rPr>
        <b/>
        <sz val="8"/>
        <color rgb="FF0000FF"/>
        <rFont val="Verdana"/>
        <family val="2"/>
        <charset val="186"/>
      </rPr>
      <t>ÜP</t>
    </r>
    <r>
      <rPr>
        <i/>
        <sz val="8"/>
        <color theme="1"/>
        <rFont val="Verdana"/>
        <family val="2"/>
        <charset val="186"/>
      </rPr>
      <t xml:space="preserve"> (kui on ümberpaigutused), </t>
    </r>
    <r>
      <rPr>
        <b/>
        <sz val="8"/>
        <color rgb="FF0000FF"/>
        <rFont val="Verdana"/>
        <family val="2"/>
        <charset val="186"/>
      </rPr>
      <t>Jääk</t>
    </r>
    <r>
      <rPr>
        <sz val="8"/>
        <color theme="1"/>
        <rFont val="Verdana"/>
        <family val="2"/>
        <charset val="186"/>
      </rPr>
      <t>, kui muudetakse eelarvet aasta alguse jäägi arvel, vm (vabatahtlikult osakonna enda valitud mingi muu tunnus, kui 
seda on vaja ning ei ole ei ÜP ega ka Jäägi arvel)</t>
    </r>
  </si>
  <si>
    <r>
      <rPr>
        <sz val="8"/>
        <color rgb="FF0000FF"/>
        <rFont val="Verdana"/>
        <family val="2"/>
        <charset val="186"/>
      </rPr>
      <t>ÜP</t>
    </r>
    <r>
      <rPr>
        <sz val="8"/>
        <color theme="1"/>
        <rFont val="Verdana"/>
        <family val="2"/>
        <charset val="186"/>
      </rPr>
      <t xml:space="preserve"> -&gt; kui on ümberpaigutused</t>
    </r>
  </si>
  <si>
    <r>
      <rPr>
        <sz val="8"/>
        <color rgb="FF0000FF"/>
        <rFont val="Verdana"/>
        <family val="2"/>
        <charset val="186"/>
      </rPr>
      <t>Jääk</t>
    </r>
    <r>
      <rPr>
        <sz val="8"/>
        <color theme="1"/>
        <rFont val="Verdana"/>
        <family val="2"/>
        <charset val="186"/>
      </rPr>
      <t xml:space="preserve"> -&gt; kui muudetakse eelarvet aasta alguse jäägi arvel</t>
    </r>
  </si>
  <si>
    <r>
      <rPr>
        <sz val="8"/>
        <color rgb="FF0000FF"/>
        <rFont val="Verdana"/>
        <family val="2"/>
        <charset val="186"/>
      </rPr>
      <t>eEA</t>
    </r>
    <r>
      <rPr>
        <sz val="8"/>
        <color theme="1"/>
        <rFont val="Verdana"/>
        <family val="2"/>
        <charset val="186"/>
      </rPr>
      <t xml:space="preserve"> -&gt; esialgne kinnitatud eelarve (aasta algul)</t>
    </r>
  </si>
  <si>
    <r>
      <rPr>
        <sz val="8"/>
        <color rgb="FF0000FF"/>
        <rFont val="Verdana"/>
        <family val="2"/>
        <charset val="186"/>
      </rPr>
      <t>EAm</t>
    </r>
    <r>
      <rPr>
        <sz val="8"/>
        <color theme="1"/>
        <rFont val="Verdana"/>
        <family val="2"/>
        <charset val="186"/>
      </rPr>
      <t xml:space="preserve"> -&gt; eelarve mahu muutmine, st suurendus või vähendus tervikuna osakonna kohta muutmise õigusaktis</t>
    </r>
  </si>
  <si>
    <r>
      <t xml:space="preserve">Lisauuendus, mida küll kõik osakonnad ei vaja, on </t>
    </r>
    <r>
      <rPr>
        <sz val="8"/>
        <color rgb="FF0000FF"/>
        <rFont val="Verdana"/>
        <family val="2"/>
        <charset val="186"/>
      </rPr>
      <t>veergu AD</t>
    </r>
    <r>
      <rPr>
        <sz val="8"/>
        <color theme="1"/>
        <rFont val="Verdana"/>
        <family val="2"/>
        <charset val="186"/>
      </rPr>
      <t xml:space="preserve"> valemiga tulev teatud</t>
    </r>
    <r>
      <rPr>
        <sz val="8"/>
        <color rgb="FF0000FF"/>
        <rFont val="Verdana"/>
        <family val="2"/>
        <charset val="186"/>
      </rPr>
      <t xml:space="preserve"> asutuste grupp</t>
    </r>
    <r>
      <rPr>
        <sz val="8"/>
        <color theme="1"/>
        <rFont val="Verdana"/>
        <family val="2"/>
        <charset val="186"/>
      </rPr>
      <t>i tähistav sõnaline kood vastavalt G veerus olevatele asutuste koodidele.</t>
    </r>
  </si>
  <si>
    <t xml:space="preserve">Ettepanek
</t>
  </si>
  <si>
    <t>I</t>
  </si>
  <si>
    <t>Linnavalitsus</t>
  </si>
  <si>
    <t>Eelnõu lisa</t>
  </si>
  <si>
    <t>3.1</t>
  </si>
  <si>
    <t>3.2</t>
  </si>
  <si>
    <t>Lisainfo</t>
  </si>
  <si>
    <t>2.2</t>
  </si>
  <si>
    <t>2.1</t>
  </si>
  <si>
    <t>1.2</t>
  </si>
  <si>
    <t>1.1</t>
  </si>
  <si>
    <t>Muudatus sisestatud 14.12.2021 (Sigrid) - LV muudatusettepanek</t>
  </si>
  <si>
    <t>Ettepanek 1.2</t>
  </si>
  <si>
    <t>Ettepanek 2.2</t>
  </si>
  <si>
    <t>Ettepanek 3.2</t>
  </si>
  <si>
    <t>Ettepanek 15.2</t>
  </si>
  <si>
    <t>Ettepanek 14.2</t>
  </si>
  <si>
    <t>Ettepanek 11.2</t>
  </si>
  <si>
    <t>Ettepanek 5.2</t>
  </si>
  <si>
    <t>Ettepanek 4.2</t>
  </si>
  <si>
    <t>Ettepanek 7.2</t>
  </si>
  <si>
    <t>Ettepanek 6.2</t>
  </si>
  <si>
    <t>Ettepanek 8.2</t>
  </si>
  <si>
    <t>Ettepanek 9.2</t>
  </si>
  <si>
    <t>Ettepanek 10.2</t>
  </si>
  <si>
    <t>Ettepanek 12.2</t>
  </si>
  <si>
    <t>L</t>
  </si>
  <si>
    <t>Jrk nr</t>
  </si>
  <si>
    <t>eurodes</t>
  </si>
  <si>
    <t>Lisa 4</t>
  </si>
  <si>
    <t>Lisa 3</t>
  </si>
  <si>
    <t>LV otsus</t>
  </si>
  <si>
    <t>Ette-paneku esitaja</t>
  </si>
  <si>
    <t>Tegevus-ala</t>
  </si>
  <si>
    <t>04510</t>
  </si>
  <si>
    <t>VK
otsus</t>
  </si>
  <si>
    <t>RK
otsus</t>
  </si>
  <si>
    <t>Katteallikas: Likviidsete varade muutus</t>
  </si>
  <si>
    <t>Kulude ja investeeringute suurendus</t>
  </si>
  <si>
    <t>Kulude ja investeeringute vähendus</t>
  </si>
  <si>
    <t>Laenamistegevuse muutus</t>
  </si>
  <si>
    <t>Muutus likviidsetes varades</t>
  </si>
  <si>
    <t>Muudatusettepanekud Tartu linna 2024. a eelarve eelnõule</t>
  </si>
  <si>
    <t>Katteallikas: Tunnelite ehitus koostöös Eesti Raudteega</t>
  </si>
  <si>
    <t>Suurendada linna reservfondi 150 000 eurot.</t>
  </si>
  <si>
    <t>01114</t>
  </si>
  <si>
    <r>
      <rPr>
        <b/>
        <sz val="10"/>
        <color theme="1"/>
        <rFont val="Times New Roman"/>
        <family val="1"/>
        <charset val="186"/>
      </rPr>
      <t xml:space="preserve">Ettepaneku tegija selgitus: </t>
    </r>
    <r>
      <rPr>
        <sz val="10"/>
        <color theme="1"/>
        <rFont val="Times New Roman"/>
        <family val="1"/>
        <charset val="186"/>
      </rPr>
      <t xml:space="preserve">EKRE fraktsioon esitas Tartu linna 2024. aasta eelarve eelnõule ettepaneku suurendada linna reservfondi 240 000 eurot. Linnavalitsus toetab ettepanekut osaliselt ning suurendab reservfondi 150 000 eurot. </t>
    </r>
  </si>
  <si>
    <t>Rattamajade rajamise toetuse jätkamine</t>
  </si>
  <si>
    <r>
      <rPr>
        <b/>
        <sz val="10"/>
        <color theme="1"/>
        <rFont val="Times New Roman"/>
        <family val="1"/>
        <charset val="186"/>
      </rPr>
      <t>Ettepaneku tegija selgitus:</t>
    </r>
    <r>
      <rPr>
        <sz val="10"/>
        <color theme="1"/>
        <rFont val="Times New Roman"/>
        <family val="1"/>
        <charset val="186"/>
      </rPr>
      <t xml:space="preserve"> Eesti 200 fraktsioon esitas Tartu linna 2024. aasta eelarve eelnõule ettepaneku jätkata 2024. aastal rattamajade rajamise toetust vähendates korterühistutele antavaid toetusi elamute ümbruse asfalteerimiseks. Linnavalitsus toetab ettepanekut osaliselt ning suunab vahendid toetuse maksmiseks investeeringuobjekti "Tunnelite ehitus koostöös Eesti Raudteega" vahenditest. </t>
    </r>
  </si>
  <si>
    <t>Lisa 1</t>
  </si>
  <si>
    <t>Raefondi stipendiumi suurendamine</t>
  </si>
  <si>
    <t>09400</t>
  </si>
  <si>
    <r>
      <rPr>
        <b/>
        <sz val="10"/>
        <color theme="1"/>
        <rFont val="Times New Roman"/>
        <family val="1"/>
        <charset val="186"/>
      </rPr>
      <t>Ettepaneku tegija selgitus:</t>
    </r>
    <r>
      <rPr>
        <sz val="10"/>
        <color theme="1"/>
        <rFont val="Times New Roman"/>
        <family val="1"/>
        <charset val="186"/>
      </rPr>
      <t xml:space="preserve"> EKRE fraktsioon esitas Tartu linna 2024. aasta eelarve eelnõule ettepaneku suunata 30 000 eurot Tartu linna ajaloo uurimiseks. Linnavalitsus toetab ettepanekut osaliselt suunates täiendavalt 6000 eurot koostöös Tartu Ülikooliga välja antavaks Raefondi stipendiumiks, eelarves algselt 15 000 eurot. Muudatusettepanekuga soovitakse motiveerida senisest enam tudengeid Tartu linnaga, sh ka Tartu linna ajalooga seotud uurimisteemasid valima.</t>
    </r>
  </si>
  <si>
    <t>4.1</t>
  </si>
  <si>
    <t>4.2</t>
  </si>
  <si>
    <t>Katteallika vajaduseta ettepanek</t>
  </si>
  <si>
    <t>Muuta määruse "Tartu linna 2024. aasta eelarve" § 6 lg 1 p 1 sõnastust ja sõnastada see järgmiselt:
"1) Tartu Linnavolikogu 11. aprilli 2013. a määrusega nr 91 "Korteriühistule rattaparkla ja jäätmemaja ehitamise või süvakogumismahuti paigaldamise toetuse andmise kord" kehtestatud toetus jäätmejaama ehitamiseks või süvakogumismahuti paigaldamiseks;"</t>
  </si>
  <si>
    <r>
      <rPr>
        <b/>
        <sz val="10"/>
        <color theme="1"/>
        <rFont val="Times New Roman"/>
        <family val="1"/>
        <charset val="186"/>
      </rPr>
      <t>Ettepaneku tegija selgitus:</t>
    </r>
    <r>
      <rPr>
        <sz val="10"/>
        <color theme="1"/>
        <rFont val="Times New Roman"/>
        <family val="1"/>
        <charset val="186"/>
      </rPr>
      <t xml:space="preserve"> Kuivõrd linnavalitsus teeb ettepaneku jätkata 2024. aastal  rattaparklate rajamise toetuse maksmist (vt linnavalitsuse ettepanekute punkti 2.1), tuleb määruse eelnõu § 6 lg 1 p 1 sõnastusest eemaldada viide rattaparklate ehitamise toetamiseks eelarvesse vahendite mitte planeerimise kohta.</t>
    </r>
  </si>
  <si>
    <t>5.1</t>
  </si>
  <si>
    <t>Muuta määruse "Tartu linna 2024. aasta eelarve" § 6 lg 2 sõnastust ja sõnastada see järgmiselt:
"(2) Tartu Linnavolikogu 10. mai 2012. a määruse nr 67 "Tervishoiuteenuste osutamisega seotud kulude hüvitamise kord" paragrahv 3 tunnistatakse kehtetuks."</t>
  </si>
  <si>
    <r>
      <rPr>
        <b/>
        <sz val="10"/>
        <color theme="1"/>
        <rFont val="Times New Roman"/>
        <family val="1"/>
        <charset val="186"/>
      </rPr>
      <t>Ettepaneku tegija selgitus:</t>
    </r>
    <r>
      <rPr>
        <sz val="10"/>
        <color theme="1"/>
        <rFont val="Times New Roman"/>
        <family val="1"/>
        <charset val="186"/>
      </rPr>
      <t xml:space="preserve"> Linnavalitsuse 14.12.2023 istungi protokolliga nr 107 esitatud linnavalitsuse muudatusettepanekutes vajab täpsustamist määruse eelnõu § 6 lg 2 sõnastust puudutav muudatusettepanek (punkt 12.1). Seoses laste vältimatu abi visiiditasu hüvitise eelarves ette nägemisega (linnavalitsuse 14.12.2023 ettepanekute punkt 11.1) on vajalik eemaldada määruse eelnõu § 6 lg 2 sõnastusest viide määruse nr 67 paragrahvide 1 ja 2 kehtetuks tunnistamisele (kehtetuks on vaja tunnistada ainult määruse § 3), mitte aga jätta eelarve eelnõust välja (eemaldada) § 6 lg 2 tervikuna.</t>
    </r>
  </si>
  <si>
    <t>5.2</t>
  </si>
  <si>
    <t>LV ettepanek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</si>
</sst>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charset val="186"/>
      <scheme val="minor"/>
    </font>
    <font>
      <sz val="11"/>
      <color theme="1"/>
      <name val="Calibri"/>
      <family val="2"/>
      <charset val="186"/>
      <scheme val="minor"/>
    </font>
    <font>
      <b/>
      <sz val="18"/>
      <color theme="3"/>
      <name val="Cambria"/>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theme="1"/>
      <name val="Calibri"/>
      <family val="2"/>
      <scheme val="minor"/>
    </font>
    <font>
      <sz val="8"/>
      <name val="Verdana"/>
      <family val="2"/>
      <charset val="186"/>
    </font>
    <font>
      <sz val="8"/>
      <color theme="0" tint="-0.499984740745262"/>
      <name val="Verdana"/>
      <family val="2"/>
      <charset val="186"/>
    </font>
    <font>
      <sz val="8"/>
      <color theme="1"/>
      <name val="Verdana"/>
      <family val="2"/>
      <charset val="186"/>
    </font>
    <font>
      <sz val="8"/>
      <color rgb="FF7030A0"/>
      <name val="Verdana"/>
      <family val="2"/>
      <charset val="186"/>
    </font>
    <font>
      <sz val="8"/>
      <color rgb="FF0000FF"/>
      <name val="Verdana"/>
      <family val="2"/>
      <charset val="186"/>
    </font>
    <font>
      <i/>
      <sz val="8"/>
      <color theme="4" tint="-0.249977111117893"/>
      <name val="Verdana"/>
      <family val="2"/>
      <charset val="186"/>
    </font>
    <font>
      <b/>
      <u/>
      <sz val="8"/>
      <name val="Verdana"/>
      <family val="2"/>
      <charset val="186"/>
    </font>
    <font>
      <i/>
      <sz val="8"/>
      <color theme="0" tint="-0.499984740745262"/>
      <name val="Verdana"/>
      <family val="2"/>
      <charset val="186"/>
    </font>
    <font>
      <sz val="8"/>
      <color theme="0" tint="-0.34998626667073579"/>
      <name val="Verdana"/>
      <family val="2"/>
      <charset val="186"/>
    </font>
    <font>
      <sz val="8"/>
      <color rgb="FFFF0000"/>
      <name val="Verdana"/>
      <family val="2"/>
      <charset val="186"/>
    </font>
    <font>
      <sz val="8"/>
      <color theme="4" tint="-0.249977111117893"/>
      <name val="Verdana"/>
      <family val="2"/>
      <charset val="186"/>
    </font>
    <font>
      <i/>
      <sz val="8"/>
      <name val="Verdana"/>
      <family val="2"/>
      <charset val="186"/>
    </font>
    <font>
      <b/>
      <sz val="8"/>
      <name val="Verdana"/>
      <family val="2"/>
      <charset val="186"/>
    </font>
    <font>
      <i/>
      <sz val="8"/>
      <color theme="1"/>
      <name val="Verdana"/>
      <family val="2"/>
      <charset val="186"/>
    </font>
    <font>
      <sz val="8"/>
      <color theme="0" tint="-0.249977111117893"/>
      <name val="Verdana"/>
      <family val="2"/>
      <charset val="186"/>
    </font>
    <font>
      <b/>
      <sz val="9"/>
      <name val="Verdana"/>
      <family val="2"/>
      <charset val="186"/>
    </font>
    <font>
      <strike/>
      <sz val="8"/>
      <color theme="1"/>
      <name val="Verdana"/>
      <family val="2"/>
      <charset val="186"/>
    </font>
    <font>
      <strike/>
      <sz val="8"/>
      <color theme="0" tint="-0.249977111117893"/>
      <name val="Verdana"/>
      <family val="2"/>
      <charset val="186"/>
    </font>
    <font>
      <strike/>
      <sz val="8"/>
      <name val="Verdana"/>
      <family val="2"/>
      <charset val="186"/>
    </font>
    <font>
      <strike/>
      <sz val="8"/>
      <color theme="0" tint="-0.34998626667073579"/>
      <name val="Verdana"/>
      <family val="2"/>
      <charset val="186"/>
    </font>
    <font>
      <b/>
      <sz val="8"/>
      <color rgb="FF0000FF"/>
      <name val="Verdana"/>
      <family val="2"/>
      <charset val="186"/>
    </font>
    <font>
      <i/>
      <u/>
      <sz val="8"/>
      <color theme="1"/>
      <name val="Verdana"/>
      <family val="2"/>
      <charset val="186"/>
    </font>
    <font>
      <b/>
      <sz val="8"/>
      <color theme="1"/>
      <name val="Verdana"/>
      <family val="2"/>
      <charset val="186"/>
    </font>
    <font>
      <sz val="8"/>
      <color rgb="FFC00000"/>
      <name val="Verdana"/>
      <family val="2"/>
      <charset val="186"/>
    </font>
    <font>
      <b/>
      <u/>
      <sz val="8"/>
      <color theme="1"/>
      <name val="Verdana"/>
      <family val="2"/>
      <charset val="186"/>
    </font>
    <font>
      <sz val="8"/>
      <color rgb="FFFF00FF"/>
      <name val="Verdana"/>
      <family val="2"/>
      <charset val="186"/>
    </font>
    <font>
      <sz val="9"/>
      <color indexed="81"/>
      <name val="Tahoma"/>
      <family val="2"/>
      <charset val="186"/>
    </font>
    <font>
      <b/>
      <sz val="9"/>
      <color indexed="81"/>
      <name val="Tahoma"/>
      <family val="2"/>
      <charset val="186"/>
    </font>
    <font>
      <u/>
      <sz val="8"/>
      <color theme="1"/>
      <name val="Verdana"/>
      <family val="2"/>
      <charset val="186"/>
    </font>
    <font>
      <i/>
      <sz val="8"/>
      <color theme="0" tint="-0.34998626667073579"/>
      <name val="Verdana"/>
      <family val="2"/>
      <charset val="186"/>
    </font>
    <font>
      <b/>
      <i/>
      <u/>
      <sz val="8"/>
      <name val="Verdana"/>
      <family val="2"/>
      <charset val="186"/>
    </font>
    <font>
      <u/>
      <sz val="8"/>
      <name val="Verdana"/>
      <family val="2"/>
      <charset val="186"/>
    </font>
    <font>
      <b/>
      <u/>
      <sz val="8"/>
      <color rgb="FF0000FF"/>
      <name val="Verdana"/>
      <family val="2"/>
      <charset val="186"/>
    </font>
    <font>
      <u/>
      <sz val="8"/>
      <color rgb="FF0000FF"/>
      <name val="Verdana"/>
      <family val="2"/>
      <charset val="186"/>
    </font>
    <font>
      <sz val="10"/>
      <name val="Arial"/>
      <family val="2"/>
      <charset val="186"/>
    </font>
    <font>
      <b/>
      <sz val="12"/>
      <name val="Times New Roman"/>
      <family val="1"/>
      <charset val="186"/>
    </font>
    <font>
      <sz val="10"/>
      <name val="Times New Roman"/>
      <family val="1"/>
    </font>
    <font>
      <b/>
      <sz val="10"/>
      <name val="Times New Roman"/>
      <family val="1"/>
    </font>
    <font>
      <sz val="10"/>
      <name val="Times New Roman"/>
      <family val="1"/>
      <charset val="186"/>
    </font>
    <font>
      <b/>
      <sz val="10"/>
      <name val="Times New Roman"/>
      <family val="1"/>
      <charset val="186"/>
    </font>
    <font>
      <sz val="10"/>
      <color theme="1"/>
      <name val="Times New Roman"/>
      <family val="1"/>
      <charset val="186"/>
    </font>
    <font>
      <b/>
      <sz val="12"/>
      <name val="Times New Roman"/>
      <family val="1"/>
    </font>
    <font>
      <i/>
      <sz val="11"/>
      <name val="Calibri"/>
      <family val="2"/>
      <charset val="186"/>
      <scheme val="minor"/>
    </font>
    <font>
      <sz val="11"/>
      <name val="Times New Roman"/>
      <family val="1"/>
      <charset val="186"/>
    </font>
    <font>
      <sz val="11"/>
      <color theme="1"/>
      <name val="Times New Roman"/>
      <family val="1"/>
      <charset val="186"/>
    </font>
    <font>
      <i/>
      <sz val="10"/>
      <name val="Times New Roman"/>
      <family val="1"/>
      <charset val="186"/>
    </font>
    <font>
      <sz val="8"/>
      <name val="Calibri"/>
      <family val="2"/>
      <charset val="186"/>
      <scheme val="minor"/>
    </font>
    <font>
      <sz val="12"/>
      <name val="Times New Roman"/>
      <family val="1"/>
      <charset val="186"/>
    </font>
    <font>
      <b/>
      <sz val="10"/>
      <color theme="1"/>
      <name val="Times New Roman"/>
      <family val="1"/>
      <charset val="186"/>
    </font>
    <font>
      <sz val="11"/>
      <color rgb="FFFF0000"/>
      <name val="Calibri"/>
      <family val="2"/>
      <scheme val="minor"/>
    </font>
    <font>
      <sz val="9"/>
      <color theme="1"/>
      <name val="Times New Roman"/>
      <family val="1"/>
      <charset val="186"/>
    </font>
    <font>
      <sz val="9"/>
      <color rgb="FFFF0000"/>
      <name val="Times New Roman"/>
      <family val="1"/>
      <charset val="186"/>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EB"/>
        <bgColor indexed="64"/>
      </patternFill>
    </fill>
    <fill>
      <patternFill patternType="solid">
        <fgColor theme="4" tint="0.79998168889431442"/>
        <bgColor indexed="64"/>
      </patternFill>
    </fill>
    <fill>
      <patternFill patternType="solid">
        <fgColor rgb="FF66FFFF"/>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53" fillId="0" borderId="0"/>
  </cellStyleXfs>
  <cellXfs count="215">
    <xf numFmtId="0" fontId="0" fillId="0" borderId="0" xfId="0"/>
    <xf numFmtId="0" fontId="18" fillId="0" borderId="0" xfId="42"/>
    <xf numFmtId="14" fontId="18" fillId="0" borderId="0" xfId="42" applyNumberFormat="1" applyAlignment="1">
      <alignment horizontal="left"/>
    </xf>
    <xf numFmtId="49" fontId="18" fillId="0" borderId="0" xfId="42" applyNumberFormat="1" applyAlignment="1">
      <alignment horizontal="left"/>
    </xf>
    <xf numFmtId="3" fontId="18" fillId="0" borderId="0" xfId="42" applyNumberFormat="1" applyAlignment="1">
      <alignment horizontal="left"/>
    </xf>
    <xf numFmtId="4" fontId="18" fillId="0" borderId="0" xfId="42" applyNumberFormat="1" applyAlignment="1">
      <alignment horizontal="right"/>
    </xf>
    <xf numFmtId="14" fontId="21" fillId="0" borderId="0" xfId="0" applyNumberFormat="1" applyFont="1" applyAlignment="1">
      <alignment horizontal="center"/>
    </xf>
    <xf numFmtId="0" fontId="21" fillId="0" borderId="0" xfId="0" applyFont="1" applyAlignment="1">
      <alignment horizontal="center"/>
    </xf>
    <xf numFmtId="3" fontId="21" fillId="0" borderId="0" xfId="0" applyNumberFormat="1" applyFont="1"/>
    <xf numFmtId="0" fontId="21" fillId="0" borderId="0" xfId="0" applyFont="1"/>
    <xf numFmtId="14" fontId="21" fillId="34" borderId="0" xfId="0" applyNumberFormat="1" applyFont="1" applyFill="1" applyAlignment="1">
      <alignment horizontal="center"/>
    </xf>
    <xf numFmtId="0" fontId="20" fillId="0" borderId="0" xfId="0" applyFont="1"/>
    <xf numFmtId="0" fontId="19" fillId="33" borderId="0" xfId="0" applyFont="1" applyFill="1" applyAlignment="1">
      <alignment horizontal="center"/>
    </xf>
    <xf numFmtId="14" fontId="19" fillId="33" borderId="0" xfId="0" applyNumberFormat="1" applyFont="1" applyFill="1" applyAlignment="1">
      <alignment horizontal="center"/>
    </xf>
    <xf numFmtId="3" fontId="20" fillId="0" borderId="0" xfId="0" applyNumberFormat="1" applyFont="1"/>
    <xf numFmtId="0" fontId="20" fillId="0" borderId="0" xfId="0" applyFont="1" applyAlignment="1">
      <alignment horizontal="center"/>
    </xf>
    <xf numFmtId="0" fontId="22" fillId="0" borderId="0" xfId="0" applyFont="1" applyAlignment="1">
      <alignment horizontal="center"/>
    </xf>
    <xf numFmtId="0" fontId="26" fillId="0" borderId="0" xfId="0" applyFont="1" applyAlignment="1">
      <alignment horizontal="center"/>
    </xf>
    <xf numFmtId="3" fontId="23" fillId="0" borderId="0" xfId="0" applyNumberFormat="1" applyFont="1"/>
    <xf numFmtId="0" fontId="19" fillId="0" borderId="0" xfId="0" applyFont="1" applyAlignment="1">
      <alignment horizontal="center"/>
    </xf>
    <xf numFmtId="3" fontId="20" fillId="0" borderId="0" xfId="0" applyNumberFormat="1" applyFont="1" applyAlignment="1">
      <alignment horizontal="center"/>
    </xf>
    <xf numFmtId="0" fontId="28" fillId="0" borderId="0" xfId="0" applyFont="1" applyAlignment="1">
      <alignment horizontal="center"/>
    </xf>
    <xf numFmtId="0" fontId="21" fillId="0" borderId="0" xfId="0" applyFont="1" applyAlignment="1">
      <alignment horizontal="center" vertical="top"/>
    </xf>
    <xf numFmtId="3" fontId="19" fillId="0" borderId="0" xfId="0" applyNumberFormat="1" applyFont="1"/>
    <xf numFmtId="0" fontId="19" fillId="0" borderId="0" xfId="0" applyFont="1"/>
    <xf numFmtId="3" fontId="19" fillId="0" borderId="0" xfId="0" applyNumberFormat="1" applyFont="1" applyAlignment="1">
      <alignment horizontal="center" vertical="top"/>
    </xf>
    <xf numFmtId="3" fontId="19" fillId="0" borderId="0" xfId="42" applyNumberFormat="1" applyFont="1" applyAlignment="1">
      <alignment horizontal="right"/>
    </xf>
    <xf numFmtId="0" fontId="19" fillId="0" borderId="0" xfId="0" quotePrefix="1" applyFont="1" applyAlignment="1">
      <alignment horizontal="center"/>
    </xf>
    <xf numFmtId="14" fontId="21" fillId="35" borderId="0" xfId="0" applyNumberFormat="1" applyFont="1" applyFill="1" applyAlignment="1">
      <alignment horizontal="center"/>
    </xf>
    <xf numFmtId="0" fontId="30" fillId="35" borderId="11" xfId="0" applyFont="1" applyFill="1" applyBorder="1" applyAlignment="1">
      <alignment horizontal="left"/>
    </xf>
    <xf numFmtId="3" fontId="19" fillId="35" borderId="12" xfId="0" applyNumberFormat="1" applyFont="1" applyFill="1" applyBorder="1"/>
    <xf numFmtId="14" fontId="21" fillId="0" borderId="0" xfId="0" applyNumberFormat="1" applyFont="1" applyAlignment="1">
      <alignment horizontal="center" vertical="top"/>
    </xf>
    <xf numFmtId="0" fontId="19" fillId="33" borderId="0" xfId="0" applyFont="1" applyFill="1" applyAlignment="1">
      <alignment horizontal="center" vertical="top"/>
    </xf>
    <xf numFmtId="14" fontId="19" fillId="33" borderId="0" xfId="0" applyNumberFormat="1" applyFont="1" applyFill="1" applyAlignment="1">
      <alignment horizontal="center" vertical="top"/>
    </xf>
    <xf numFmtId="0" fontId="19" fillId="0" borderId="0" xfId="0" applyFont="1" applyAlignment="1">
      <alignment horizontal="center" vertical="top"/>
    </xf>
    <xf numFmtId="0" fontId="21" fillId="0" borderId="0" xfId="0" applyFont="1" applyAlignment="1">
      <alignment horizontal="center" vertical="top" wrapText="1"/>
    </xf>
    <xf numFmtId="0" fontId="29" fillId="33" borderId="0" xfId="0" applyFont="1" applyFill="1" applyAlignment="1">
      <alignment horizontal="left"/>
    </xf>
    <xf numFmtId="0" fontId="22" fillId="0" borderId="0" xfId="0" applyFont="1" applyAlignment="1">
      <alignment horizontal="center" vertical="top" wrapText="1"/>
    </xf>
    <xf numFmtId="3" fontId="30" fillId="34" borderId="14" xfId="0" applyNumberFormat="1" applyFont="1" applyFill="1" applyBorder="1" applyAlignment="1">
      <alignment horizontal="left"/>
    </xf>
    <xf numFmtId="3" fontId="19" fillId="34" borderId="15" xfId="0" applyNumberFormat="1" applyFont="1" applyFill="1" applyBorder="1"/>
    <xf numFmtId="0" fontId="21" fillId="0" borderId="15" xfId="0" applyFont="1" applyBorder="1" applyAlignment="1">
      <alignment horizontal="center" vertical="top"/>
    </xf>
    <xf numFmtId="0" fontId="19" fillId="0" borderId="16" xfId="0" applyFont="1" applyBorder="1" applyAlignment="1">
      <alignment horizontal="center"/>
    </xf>
    <xf numFmtId="0" fontId="21" fillId="0" borderId="16" xfId="0" applyFont="1" applyBorder="1" applyAlignment="1">
      <alignment horizontal="center"/>
    </xf>
    <xf numFmtId="0" fontId="21" fillId="36" borderId="0" xfId="0" applyFont="1" applyFill="1" applyAlignment="1">
      <alignment horizontal="center"/>
    </xf>
    <xf numFmtId="49" fontId="21" fillId="36" borderId="0" xfId="42" applyNumberFormat="1" applyFont="1" applyFill="1" applyAlignment="1">
      <alignment horizontal="center"/>
    </xf>
    <xf numFmtId="14" fontId="21" fillId="36" borderId="0" xfId="42" applyNumberFormat="1" applyFont="1" applyFill="1" applyAlignment="1">
      <alignment horizontal="center"/>
    </xf>
    <xf numFmtId="0" fontId="21" fillId="36" borderId="0" xfId="42" quotePrefix="1" applyFont="1" applyFill="1" applyAlignment="1">
      <alignment horizontal="center"/>
    </xf>
    <xf numFmtId="0" fontId="20" fillId="36" borderId="0" xfId="0" applyFont="1" applyFill="1"/>
    <xf numFmtId="0" fontId="20" fillId="36" borderId="0" xfId="0" applyFont="1" applyFill="1" applyAlignment="1">
      <alignment horizontal="center" vertical="top" wrapText="1"/>
    </xf>
    <xf numFmtId="14" fontId="24" fillId="37" borderId="0" xfId="0" applyNumberFormat="1" applyFont="1" applyFill="1" applyAlignment="1">
      <alignment horizontal="left"/>
    </xf>
    <xf numFmtId="0" fontId="19" fillId="0" borderId="10" xfId="0" applyFont="1" applyBorder="1" applyAlignment="1">
      <alignment horizontal="center"/>
    </xf>
    <xf numFmtId="0" fontId="19" fillId="0" borderId="11"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14" fontId="19" fillId="0" borderId="0" xfId="0" applyNumberFormat="1" applyFont="1" applyAlignment="1">
      <alignment horizontal="center"/>
    </xf>
    <xf numFmtId="0" fontId="19" fillId="36" borderId="0" xfId="0" applyFont="1" applyFill="1" applyAlignment="1">
      <alignment horizontal="center"/>
    </xf>
    <xf numFmtId="0" fontId="19" fillId="36" borderId="0" xfId="0" applyFont="1" applyFill="1"/>
    <xf numFmtId="0" fontId="19" fillId="36" borderId="0" xfId="0" applyFont="1" applyFill="1" applyAlignment="1">
      <alignment horizontal="center" vertical="top"/>
    </xf>
    <xf numFmtId="3" fontId="19" fillId="36" borderId="0" xfId="0" quotePrefix="1" applyNumberFormat="1" applyFont="1" applyFill="1"/>
    <xf numFmtId="0" fontId="30" fillId="0" borderId="0" xfId="0" applyFont="1" applyAlignment="1">
      <alignment horizontal="left"/>
    </xf>
    <xf numFmtId="3" fontId="30" fillId="0" borderId="0" xfId="0" applyNumberFormat="1" applyFont="1" applyAlignment="1">
      <alignment horizontal="right"/>
    </xf>
    <xf numFmtId="0" fontId="21" fillId="0" borderId="0" xfId="43" applyFont="1" applyAlignment="1">
      <alignment horizontal="center"/>
    </xf>
    <xf numFmtId="0" fontId="21" fillId="0" borderId="0" xfId="43" applyFont="1"/>
    <xf numFmtId="0" fontId="33" fillId="0" borderId="0" xfId="43" applyFont="1" applyAlignment="1">
      <alignment horizontal="center"/>
    </xf>
    <xf numFmtId="0" fontId="33" fillId="0" borderId="0" xfId="43" applyFont="1"/>
    <xf numFmtId="0" fontId="27" fillId="0" borderId="0" xfId="43" applyFont="1" applyAlignment="1">
      <alignment horizontal="center"/>
    </xf>
    <xf numFmtId="0" fontId="27" fillId="0" borderId="0" xfId="43" applyFont="1"/>
    <xf numFmtId="0" fontId="24" fillId="36" borderId="0" xfId="0" applyFont="1" applyFill="1" applyAlignment="1">
      <alignment horizontal="left" vertical="center" wrapText="1"/>
    </xf>
    <xf numFmtId="0" fontId="29" fillId="36" borderId="0" xfId="0" applyFont="1" applyFill="1" applyAlignment="1">
      <alignment horizontal="left" wrapText="1"/>
    </xf>
    <xf numFmtId="0" fontId="21" fillId="36" borderId="0" xfId="0" applyFont="1" applyFill="1" applyAlignment="1">
      <alignment horizontal="left" vertical="top"/>
    </xf>
    <xf numFmtId="0" fontId="21" fillId="36" borderId="0" xfId="0" applyFont="1" applyFill="1" applyAlignment="1">
      <alignment horizontal="left"/>
    </xf>
    <xf numFmtId="1" fontId="19" fillId="33" borderId="0" xfId="0" applyNumberFormat="1" applyFont="1" applyFill="1" applyAlignment="1">
      <alignment horizontal="center"/>
    </xf>
    <xf numFmtId="1" fontId="19" fillId="33" borderId="0" xfId="0" applyNumberFormat="1" applyFont="1" applyFill="1" applyAlignment="1">
      <alignment horizontal="center" vertical="top"/>
    </xf>
    <xf numFmtId="1" fontId="19" fillId="0" borderId="0" xfId="0" applyNumberFormat="1" applyFont="1" applyAlignment="1">
      <alignment horizontal="center"/>
    </xf>
    <xf numFmtId="14" fontId="21" fillId="0" borderId="0" xfId="0" applyNumberFormat="1" applyFont="1" applyAlignment="1">
      <alignment horizontal="center" vertical="center"/>
    </xf>
    <xf numFmtId="0" fontId="21" fillId="0" borderId="0" xfId="0" applyFont="1" applyAlignment="1">
      <alignment horizontal="center" vertical="center" wrapText="1"/>
    </xf>
    <xf numFmtId="0" fontId="30"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xf numFmtId="0" fontId="19" fillId="0" borderId="0" xfId="0" applyFont="1" applyAlignment="1">
      <alignment horizontal="center" vertical="top" wrapText="1"/>
    </xf>
    <xf numFmtId="0" fontId="31" fillId="0" borderId="17" xfId="0" applyFont="1" applyBorder="1" applyAlignment="1">
      <alignment horizontal="center" vertical="center"/>
    </xf>
    <xf numFmtId="0" fontId="21" fillId="36" borderId="0" xfId="0" applyFont="1" applyFill="1" applyAlignment="1">
      <alignment horizontal="center" vertical="top" wrapText="1"/>
    </xf>
    <xf numFmtId="0" fontId="21" fillId="38" borderId="0" xfId="43" applyFont="1" applyFill="1"/>
    <xf numFmtId="0" fontId="35" fillId="0" borderId="0" xfId="43" applyFont="1" applyAlignment="1">
      <alignment horizontal="center"/>
    </xf>
    <xf numFmtId="0" fontId="35" fillId="0" borderId="0" xfId="43" applyFont="1"/>
    <xf numFmtId="3" fontId="34" fillId="0" borderId="0" xfId="0" applyNumberFormat="1" applyFont="1" applyAlignment="1">
      <alignment horizontal="left" vertical="center"/>
    </xf>
    <xf numFmtId="0" fontId="35" fillId="33" borderId="0" xfId="43" applyFont="1" applyFill="1"/>
    <xf numFmtId="0" fontId="21" fillId="33" borderId="0" xfId="43" applyFont="1" applyFill="1"/>
    <xf numFmtId="0" fontId="35" fillId="33" borderId="0" xfId="43" applyFont="1" applyFill="1" applyAlignment="1">
      <alignment horizontal="center"/>
    </xf>
    <xf numFmtId="0" fontId="19" fillId="38" borderId="0" xfId="43" applyFont="1" applyFill="1"/>
    <xf numFmtId="0" fontId="21" fillId="0" borderId="0" xfId="43" applyFont="1" applyAlignment="1">
      <alignment horizontal="right"/>
    </xf>
    <xf numFmtId="0" fontId="21" fillId="33" borderId="0" xfId="43" applyFont="1" applyFill="1" applyAlignment="1">
      <alignment horizontal="right"/>
    </xf>
    <xf numFmtId="0" fontId="36" fillId="33" borderId="0" xfId="43" applyFont="1" applyFill="1" applyAlignment="1">
      <alignment horizontal="center"/>
    </xf>
    <xf numFmtId="0" fontId="37" fillId="33" borderId="0" xfId="43" applyFont="1" applyFill="1"/>
    <xf numFmtId="0" fontId="38" fillId="0" borderId="0" xfId="43" applyFont="1"/>
    <xf numFmtId="14" fontId="25" fillId="0" borderId="0" xfId="0" applyNumberFormat="1" applyFont="1"/>
    <xf numFmtId="14" fontId="32" fillId="0" borderId="0" xfId="0" applyNumberFormat="1" applyFont="1" applyAlignment="1">
      <alignment horizontal="left"/>
    </xf>
    <xf numFmtId="0" fontId="39" fillId="33" borderId="10" xfId="0" applyFont="1" applyFill="1" applyBorder="1" applyAlignment="1">
      <alignment horizontal="center" vertical="center"/>
    </xf>
    <xf numFmtId="0" fontId="21" fillId="38" borderId="0" xfId="0" applyFont="1" applyFill="1" applyAlignment="1">
      <alignment horizontal="center" vertical="top" wrapText="1"/>
    </xf>
    <xf numFmtId="0" fontId="21" fillId="0" borderId="0" xfId="43" quotePrefix="1" applyFont="1" applyAlignment="1">
      <alignment horizontal="center"/>
    </xf>
    <xf numFmtId="0" fontId="21" fillId="39" borderId="0" xfId="43" applyFont="1" applyFill="1"/>
    <xf numFmtId="0" fontId="21" fillId="39" borderId="0" xfId="43" applyFont="1" applyFill="1" applyAlignment="1">
      <alignment horizontal="center"/>
    </xf>
    <xf numFmtId="0" fontId="21" fillId="39" borderId="0" xfId="43" applyFont="1" applyFill="1" applyAlignment="1">
      <alignment horizontal="right"/>
    </xf>
    <xf numFmtId="0" fontId="19" fillId="0" borderId="0" xfId="0" quotePrefix="1" applyFont="1"/>
    <xf numFmtId="0" fontId="21" fillId="0" borderId="0" xfId="0" applyFont="1" applyAlignment="1">
      <alignment horizontal="left"/>
    </xf>
    <xf numFmtId="0" fontId="21" fillId="0" borderId="0" xfId="0" applyFont="1" applyAlignment="1">
      <alignment horizontal="right"/>
    </xf>
    <xf numFmtId="0" fontId="21" fillId="0" borderId="0" xfId="0" applyFont="1" applyAlignment="1">
      <alignment horizontal="right" vertical="center"/>
    </xf>
    <xf numFmtId="0" fontId="23" fillId="0" borderId="0" xfId="0" applyFont="1" applyAlignment="1">
      <alignment horizontal="left" vertical="center"/>
    </xf>
    <xf numFmtId="0" fontId="21" fillId="0" borderId="0" xfId="0" applyFont="1" applyAlignment="1">
      <alignment vertical="center" wrapText="1"/>
    </xf>
    <xf numFmtId="0" fontId="41" fillId="0" borderId="0" xfId="0" applyFont="1"/>
    <xf numFmtId="0" fontId="44" fillId="0" borderId="0" xfId="0" applyFont="1" applyAlignment="1">
      <alignment horizontal="center"/>
    </xf>
    <xf numFmtId="0" fontId="24" fillId="0" borderId="0" xfId="0" applyFont="1" applyAlignment="1">
      <alignment horizontal="center"/>
    </xf>
    <xf numFmtId="0" fontId="48" fillId="0" borderId="0" xfId="0" applyFont="1" applyAlignment="1">
      <alignment horizontal="left"/>
    </xf>
    <xf numFmtId="0" fontId="19" fillId="34" borderId="0" xfId="0" applyFont="1" applyFill="1" applyAlignment="1">
      <alignment horizontal="center"/>
    </xf>
    <xf numFmtId="0" fontId="19" fillId="34" borderId="0" xfId="0" applyFont="1" applyFill="1" applyAlignment="1">
      <alignment horizontal="right"/>
    </xf>
    <xf numFmtId="0" fontId="30" fillId="34" borderId="0" xfId="0" applyFont="1" applyFill="1" applyAlignment="1">
      <alignment horizontal="left"/>
    </xf>
    <xf numFmtId="0" fontId="19" fillId="0" borderId="0" xfId="0" applyFont="1" applyAlignment="1">
      <alignment vertical="center" wrapText="1"/>
    </xf>
    <xf numFmtId="0" fontId="21" fillId="0" borderId="0" xfId="0" applyFont="1" applyAlignment="1">
      <alignment wrapText="1"/>
    </xf>
    <xf numFmtId="0" fontId="21" fillId="0" borderId="0" xfId="0" applyFont="1" applyAlignment="1">
      <alignment horizontal="center" vertical="center"/>
    </xf>
    <xf numFmtId="0" fontId="19" fillId="34" borderId="0" xfId="0" applyFont="1" applyFill="1" applyAlignment="1">
      <alignment horizontal="left"/>
    </xf>
    <xf numFmtId="0" fontId="21" fillId="37" borderId="0" xfId="0" applyFont="1" applyFill="1" applyAlignment="1">
      <alignment horizontal="center"/>
    </xf>
    <xf numFmtId="0" fontId="39" fillId="33" borderId="11" xfId="0" applyFont="1" applyFill="1" applyBorder="1" applyAlignment="1">
      <alignment horizontal="center" vertical="center"/>
    </xf>
    <xf numFmtId="0" fontId="22" fillId="38" borderId="0" xfId="0" applyFont="1" applyFill="1" applyAlignment="1">
      <alignment horizontal="center" vertical="top" wrapText="1"/>
    </xf>
    <xf numFmtId="0" fontId="21" fillId="38" borderId="0" xfId="0" applyFont="1" applyFill="1" applyAlignment="1">
      <alignment horizontal="center"/>
    </xf>
    <xf numFmtId="0" fontId="23" fillId="38" borderId="0" xfId="0" quotePrefix="1" applyFont="1" applyFill="1" applyAlignment="1">
      <alignment horizontal="center"/>
    </xf>
    <xf numFmtId="0" fontId="23" fillId="38" borderId="0" xfId="0" applyFont="1" applyFill="1" applyAlignment="1">
      <alignment horizontal="center"/>
    </xf>
    <xf numFmtId="0" fontId="44" fillId="0" borderId="0" xfId="0" applyFont="1" applyAlignment="1">
      <alignment horizontal="center" vertical="center"/>
    </xf>
    <xf numFmtId="0" fontId="19" fillId="40" borderId="0" xfId="0" quotePrefix="1" applyFont="1" applyFill="1" applyAlignment="1">
      <alignment horizontal="center"/>
    </xf>
    <xf numFmtId="0" fontId="19" fillId="0" borderId="0" xfId="0" applyFont="1" applyAlignment="1">
      <alignment horizontal="right"/>
    </xf>
    <xf numFmtId="0" fontId="19" fillId="0" borderId="0" xfId="0" applyFont="1" applyAlignment="1">
      <alignment horizontal="left"/>
    </xf>
    <xf numFmtId="0" fontId="22" fillId="38" borderId="0" xfId="0" quotePrefix="1" applyFont="1" applyFill="1" applyAlignment="1">
      <alignment horizontal="center"/>
    </xf>
    <xf numFmtId="0" fontId="19" fillId="38" borderId="0" xfId="0" applyFont="1" applyFill="1" applyAlignment="1">
      <alignment horizontal="center"/>
    </xf>
    <xf numFmtId="0" fontId="19" fillId="0" borderId="0" xfId="43" applyFont="1" applyAlignment="1">
      <alignment horizontal="center"/>
    </xf>
    <xf numFmtId="16" fontId="22" fillId="0" borderId="0" xfId="0" applyNumberFormat="1" applyFont="1" applyAlignment="1">
      <alignment horizontal="center"/>
    </xf>
    <xf numFmtId="0" fontId="19" fillId="0" borderId="0" xfId="0" applyFont="1" applyAlignment="1">
      <alignment wrapText="1"/>
    </xf>
    <xf numFmtId="0" fontId="60" fillId="0" borderId="10" xfId="44" applyFont="1" applyBorder="1" applyAlignment="1">
      <alignment vertical="top" wrapText="1"/>
    </xf>
    <xf numFmtId="0" fontId="60" fillId="0" borderId="11" xfId="44" applyFont="1" applyBorder="1" applyAlignment="1">
      <alignment horizontal="left" vertical="top"/>
    </xf>
    <xf numFmtId="0" fontId="58" fillId="0" borderId="11" xfId="44" applyFont="1" applyBorder="1"/>
    <xf numFmtId="3" fontId="57" fillId="0" borderId="11" xfId="44" applyNumberFormat="1" applyFont="1" applyBorder="1" applyAlignment="1">
      <alignment vertical="center"/>
    </xf>
    <xf numFmtId="3" fontId="57" fillId="0" borderId="11" xfId="44" applyNumberFormat="1" applyFont="1" applyBorder="1" applyAlignment="1">
      <alignment horizontal="center" vertical="center" wrapText="1"/>
    </xf>
    <xf numFmtId="16" fontId="55" fillId="0" borderId="11" xfId="44" quotePrefix="1" applyNumberFormat="1" applyFont="1" applyBorder="1" applyAlignment="1">
      <alignment horizontal="center" vertical="center" wrapText="1"/>
    </xf>
    <xf numFmtId="0" fontId="57" fillId="0" borderId="11" xfId="43" applyFont="1" applyBorder="1" applyAlignment="1">
      <alignment vertical="center" wrapText="1"/>
    </xf>
    <xf numFmtId="0" fontId="57" fillId="0" borderId="11" xfId="44" quotePrefix="1" applyFont="1" applyBorder="1" applyAlignment="1">
      <alignment horizontal="center" vertical="center" wrapText="1"/>
    </xf>
    <xf numFmtId="0" fontId="62" fillId="0" borderId="18" xfId="44" applyFont="1" applyBorder="1" applyAlignment="1">
      <alignment horizontal="center" vertical="center" wrapText="1"/>
    </xf>
    <xf numFmtId="0" fontId="57" fillId="0" borderId="11" xfId="44" applyFont="1" applyBorder="1" applyAlignment="1">
      <alignment horizontal="left" vertical="center" wrapText="1"/>
    </xf>
    <xf numFmtId="0" fontId="18" fillId="0" borderId="0" xfId="43" applyAlignment="1">
      <alignment vertical="top"/>
    </xf>
    <xf numFmtId="0" fontId="18" fillId="0" borderId="0" xfId="43" applyAlignment="1">
      <alignment horizontal="center" vertical="center"/>
    </xf>
    <xf numFmtId="0" fontId="18" fillId="0" borderId="0" xfId="43"/>
    <xf numFmtId="0" fontId="69" fillId="0" borderId="0" xfId="43" applyFont="1" applyAlignment="1">
      <alignment vertical="center" wrapText="1"/>
    </xf>
    <xf numFmtId="0" fontId="62" fillId="0" borderId="0" xfId="44" applyFont="1" applyAlignment="1">
      <alignment horizontal="center" vertical="center" wrapText="1"/>
    </xf>
    <xf numFmtId="0" fontId="62" fillId="0" borderId="0" xfId="44" applyFont="1" applyAlignment="1">
      <alignment horizontal="left" vertical="center" wrapText="1"/>
    </xf>
    <xf numFmtId="4" fontId="62" fillId="0" borderId="0" xfId="44" applyNumberFormat="1" applyFont="1" applyAlignment="1">
      <alignment horizontal="center" vertical="center" wrapText="1"/>
    </xf>
    <xf numFmtId="3" fontId="62" fillId="0" borderId="0" xfId="44" applyNumberFormat="1" applyFont="1" applyAlignment="1">
      <alignment horizontal="center" vertical="center" wrapText="1"/>
    </xf>
    <xf numFmtId="0" fontId="18" fillId="0" borderId="0" xfId="43" applyAlignment="1">
      <alignment vertical="center"/>
    </xf>
    <xf numFmtId="0" fontId="18" fillId="0" borderId="0" xfId="43" applyAlignment="1">
      <alignment horizontal="left" vertical="center"/>
    </xf>
    <xf numFmtId="3" fontId="18" fillId="0" borderId="0" xfId="43" applyNumberFormat="1" applyAlignment="1">
      <alignment horizontal="center" vertical="center"/>
    </xf>
    <xf numFmtId="0" fontId="68" fillId="0" borderId="0" xfId="43" applyFont="1" applyAlignment="1">
      <alignment vertical="center"/>
    </xf>
    <xf numFmtId="0" fontId="68" fillId="0" borderId="0" xfId="43" applyFont="1" applyAlignment="1">
      <alignment horizontal="left" vertical="center"/>
    </xf>
    <xf numFmtId="0" fontId="68" fillId="0" borderId="0" xfId="43" applyFont="1" applyAlignment="1">
      <alignment horizontal="center" vertical="center"/>
    </xf>
    <xf numFmtId="3" fontId="68" fillId="0" borderId="0" xfId="43" applyNumberFormat="1" applyFont="1" applyAlignment="1">
      <alignment horizontal="center" vertical="center"/>
    </xf>
    <xf numFmtId="0" fontId="68" fillId="0" borderId="0" xfId="43" applyFont="1"/>
    <xf numFmtId="0" fontId="70" fillId="0" borderId="0" xfId="43" applyFont="1" applyAlignment="1">
      <alignment vertical="center" wrapText="1"/>
    </xf>
    <xf numFmtId="3" fontId="68" fillId="0" borderId="0" xfId="43" applyNumberFormat="1" applyFont="1" applyAlignment="1">
      <alignment vertical="center"/>
    </xf>
    <xf numFmtId="3" fontId="18" fillId="0" borderId="0" xfId="43" applyNumberFormat="1" applyAlignment="1">
      <alignment vertical="center"/>
    </xf>
    <xf numFmtId="3" fontId="64" fillId="0" borderId="13" xfId="44" applyNumberFormat="1" applyFont="1" applyBorder="1" applyAlignment="1">
      <alignment vertical="top" wrapText="1"/>
    </xf>
    <xf numFmtId="3" fontId="64" fillId="0" borderId="14" xfId="44" applyNumberFormat="1" applyFont="1" applyBorder="1" applyAlignment="1">
      <alignment vertical="top" wrapText="1"/>
    </xf>
    <xf numFmtId="3" fontId="54" fillId="0" borderId="14" xfId="44" applyNumberFormat="1" applyFont="1" applyBorder="1" applyAlignment="1">
      <alignment horizontal="left" vertical="center" wrapText="1"/>
    </xf>
    <xf numFmtId="3" fontId="54" fillId="0" borderId="14" xfId="44" applyNumberFormat="1" applyFont="1" applyBorder="1" applyAlignment="1">
      <alignment horizontal="center" vertical="center" wrapText="1"/>
    </xf>
    <xf numFmtId="3" fontId="66" fillId="0" borderId="14" xfId="44" applyNumberFormat="1" applyFont="1" applyBorder="1" applyAlignment="1">
      <alignment horizontal="center" vertical="center" wrapText="1"/>
    </xf>
    <xf numFmtId="0" fontId="53" fillId="0" borderId="14" xfId="44" applyBorder="1"/>
    <xf numFmtId="0" fontId="61" fillId="0" borderId="14" xfId="44" applyFont="1" applyBorder="1" applyAlignment="1">
      <alignment horizontal="right"/>
    </xf>
    <xf numFmtId="0" fontId="69" fillId="0" borderId="14" xfId="43" applyFont="1" applyBorder="1" applyAlignment="1">
      <alignment vertical="center" wrapText="1"/>
    </xf>
    <xf numFmtId="0" fontId="18" fillId="0" borderId="14" xfId="43" applyBorder="1"/>
    <xf numFmtId="0" fontId="18" fillId="0" borderId="15" xfId="43" applyBorder="1"/>
    <xf numFmtId="3" fontId="57" fillId="0" borderId="21" xfId="44" applyNumberFormat="1" applyFont="1" applyBorder="1" applyAlignment="1">
      <alignment horizontal="center" vertical="center" wrapText="1"/>
    </xf>
    <xf numFmtId="0" fontId="56" fillId="0" borderId="22" xfId="44" applyFont="1" applyBorder="1" applyAlignment="1">
      <alignment vertical="top" wrapText="1"/>
    </xf>
    <xf numFmtId="0" fontId="56" fillId="0" borderId="21" xfId="44" applyFont="1" applyBorder="1" applyAlignment="1">
      <alignment horizontal="center" vertical="top" wrapText="1"/>
    </xf>
    <xf numFmtId="16" fontId="55" fillId="0" borderId="21" xfId="44" quotePrefix="1" applyNumberFormat="1" applyFont="1" applyBorder="1" applyAlignment="1">
      <alignment horizontal="center" vertical="center" wrapText="1"/>
    </xf>
    <xf numFmtId="0" fontId="57" fillId="0" borderId="21" xfId="43" applyFont="1" applyBorder="1" applyAlignment="1">
      <alignment vertical="center" wrapText="1"/>
    </xf>
    <xf numFmtId="0" fontId="57" fillId="0" borderId="21" xfId="44" applyFont="1" applyBorder="1" applyAlignment="1">
      <alignment horizontal="left" vertical="center" wrapText="1"/>
    </xf>
    <xf numFmtId="0" fontId="57" fillId="0" borderId="21" xfId="44" quotePrefix="1" applyFont="1" applyBorder="1" applyAlignment="1">
      <alignment horizontal="center" vertical="center" wrapText="1"/>
    </xf>
    <xf numFmtId="3" fontId="57" fillId="0" borderId="21" xfId="44" applyNumberFormat="1" applyFont="1" applyBorder="1" applyAlignment="1">
      <alignment vertical="center"/>
    </xf>
    <xf numFmtId="0" fontId="58" fillId="0" borderId="21" xfId="44" applyFont="1" applyBorder="1"/>
    <xf numFmtId="0" fontId="56" fillId="0" borderId="23" xfId="44" applyFont="1" applyBorder="1" applyAlignment="1">
      <alignment vertical="top" wrapText="1"/>
    </xf>
    <xf numFmtId="0" fontId="56" fillId="0" borderId="24" xfId="44" applyFont="1" applyBorder="1" applyAlignment="1">
      <alignment horizontal="center" vertical="top" wrapText="1"/>
    </xf>
    <xf numFmtId="16" fontId="55" fillId="0" borderId="24" xfId="44" quotePrefix="1" applyNumberFormat="1" applyFont="1" applyBorder="1" applyAlignment="1">
      <alignment horizontal="center" vertical="center" wrapText="1"/>
    </xf>
    <xf numFmtId="0" fontId="57" fillId="0" borderId="24" xfId="43" applyFont="1" applyBorder="1" applyAlignment="1">
      <alignment vertical="center" wrapText="1"/>
    </xf>
    <xf numFmtId="0" fontId="57" fillId="0" borderId="24" xfId="44" applyFont="1" applyBorder="1" applyAlignment="1">
      <alignment horizontal="left" vertical="center" wrapText="1"/>
    </xf>
    <xf numFmtId="0" fontId="57" fillId="0" borderId="24" xfId="44" quotePrefix="1" applyFont="1" applyBorder="1" applyAlignment="1">
      <alignment horizontal="center" vertical="center" wrapText="1"/>
    </xf>
    <xf numFmtId="3" fontId="57" fillId="0" borderId="24" xfId="44" applyNumberFormat="1" applyFont="1" applyBorder="1" applyAlignment="1">
      <alignment vertical="center"/>
    </xf>
    <xf numFmtId="3" fontId="57" fillId="0" borderId="24" xfId="44" applyNumberFormat="1" applyFont="1" applyBorder="1" applyAlignment="1">
      <alignment horizontal="center" vertical="center" wrapText="1"/>
    </xf>
    <xf numFmtId="0" fontId="58" fillId="0" borderId="24" xfId="44" applyFont="1" applyBorder="1"/>
    <xf numFmtId="0" fontId="59" fillId="0" borderId="14" xfId="43" applyFont="1" applyBorder="1" applyAlignment="1">
      <alignment horizontal="left" vertical="top" wrapText="1"/>
    </xf>
    <xf numFmtId="0" fontId="59" fillId="0" borderId="15" xfId="43" applyFont="1" applyBorder="1" applyAlignment="1">
      <alignment horizontal="left" vertical="top" wrapText="1"/>
    </xf>
    <xf numFmtId="0" fontId="59" fillId="0" borderId="19" xfId="43" applyFont="1" applyBorder="1" applyAlignment="1">
      <alignment horizontal="left" vertical="top" wrapText="1"/>
    </xf>
    <xf numFmtId="0" fontId="59" fillId="0" borderId="20" xfId="43" applyFont="1" applyBorder="1" applyAlignment="1">
      <alignment horizontal="left" vertical="top" wrapText="1"/>
    </xf>
    <xf numFmtId="0" fontId="69" fillId="0" borderId="11" xfId="43" applyFont="1" applyBorder="1" applyAlignment="1">
      <alignment horizontal="left" vertical="top" wrapText="1"/>
    </xf>
    <xf numFmtId="0" fontId="69" fillId="0" borderId="12" xfId="43" applyFont="1" applyBorder="1" applyAlignment="1">
      <alignment horizontal="left" vertical="top" wrapText="1"/>
    </xf>
    <xf numFmtId="0" fontId="67" fillId="0" borderId="0" xfId="43" applyFont="1" applyAlignment="1">
      <alignment horizontal="left" vertical="top" wrapText="1"/>
    </xf>
    <xf numFmtId="3" fontId="54" fillId="0" borderId="0" xfId="44" applyNumberFormat="1" applyFont="1" applyAlignment="1">
      <alignment horizontal="center" wrapText="1"/>
    </xf>
    <xf numFmtId="0" fontId="63" fillId="0" borderId="0" xfId="43" applyFont="1" applyAlignment="1">
      <alignment horizontal="center" vertical="center" wrapText="1"/>
    </xf>
    <xf numFmtId="0" fontId="63" fillId="0" borderId="16" xfId="43" applyFont="1" applyBorder="1" applyAlignment="1">
      <alignment horizontal="center" vertical="center" wrapText="1"/>
    </xf>
    <xf numFmtId="0" fontId="62" fillId="0" borderId="0" xfId="44" applyFont="1" applyAlignment="1">
      <alignment horizontal="center" vertical="center" wrapText="1"/>
    </xf>
    <xf numFmtId="0" fontId="59" fillId="0" borderId="14" xfId="43" applyFont="1" applyBorder="1" applyAlignment="1">
      <alignment horizontal="left" vertical="center" wrapText="1"/>
    </xf>
    <xf numFmtId="0" fontId="59" fillId="0" borderId="15" xfId="43" applyFont="1" applyBorder="1" applyAlignment="1">
      <alignment horizontal="left" vertical="center" wrapText="1"/>
    </xf>
    <xf numFmtId="0" fontId="59" fillId="0" borderId="19" xfId="43" applyFont="1" applyBorder="1" applyAlignment="1">
      <alignment horizontal="left" vertical="center" wrapText="1"/>
    </xf>
    <xf numFmtId="0" fontId="59" fillId="0" borderId="20" xfId="43" applyFont="1" applyBorder="1" applyAlignment="1">
      <alignment horizontal="left" vertical="center" wrapText="1"/>
    </xf>
    <xf numFmtId="0" fontId="21" fillId="38" borderId="0" xfId="0" applyFont="1" applyFill="1" applyAlignment="1">
      <alignment horizontal="center" wrapText="1"/>
    </xf>
    <xf numFmtId="0" fontId="39" fillId="33" borderId="11" xfId="0" applyFont="1" applyFill="1" applyBorder="1" applyAlignment="1">
      <alignment horizontal="center" vertical="center"/>
    </xf>
    <xf numFmtId="0" fontId="39" fillId="33" borderId="12" xfId="0" applyFont="1" applyFill="1" applyBorder="1" applyAlignment="1">
      <alignment horizontal="center" vertical="center"/>
    </xf>
    <xf numFmtId="0" fontId="29" fillId="36" borderId="0" xfId="0" applyFont="1" applyFill="1" applyAlignment="1">
      <alignment horizontal="center" wrapText="1"/>
    </xf>
    <xf numFmtId="0" fontId="24" fillId="36" borderId="0" xfId="0" applyFont="1" applyFill="1" applyAlignment="1">
      <alignment horizontal="center" vertical="center" wrapText="1"/>
    </xf>
    <xf numFmtId="14" fontId="21" fillId="38" borderId="10" xfId="0" applyNumberFormat="1" applyFont="1" applyFill="1" applyBorder="1" applyAlignment="1">
      <alignment horizontal="center" vertical="center"/>
    </xf>
    <xf numFmtId="14" fontId="21" fillId="38" borderId="11" xfId="0" applyNumberFormat="1" applyFont="1" applyFill="1" applyBorder="1" applyAlignment="1">
      <alignment horizontal="center" vertical="center"/>
    </xf>
    <xf numFmtId="14" fontId="21" fillId="38" borderId="12" xfId="0" applyNumberFormat="1" applyFont="1" applyFill="1" applyBorder="1" applyAlignment="1">
      <alignment horizontal="center"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allaad 2" xfId="42" xr:uid="{00000000-0005-0000-0000-000024000000}"/>
    <cellStyle name="Normal" xfId="0" builtinId="0"/>
    <cellStyle name="Normal 2" xfId="43" xr:uid="{00000000-0005-0000-0000-000026000000}"/>
    <cellStyle name="Normal 2 2" xfId="44"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ill>
        <patternFill>
          <bgColor theme="7" tint="0.79998168889431442"/>
        </patternFill>
      </fill>
    </dxf>
    <dxf>
      <fill>
        <patternFill>
          <bgColor theme="0" tint="-4.9989318521683403E-2"/>
        </patternFill>
      </fill>
    </dxf>
    <dxf>
      <fill>
        <patternFill>
          <bgColor theme="0" tint="-4.9989318521683403E-2"/>
        </patternFill>
      </fill>
    </dxf>
    <dxf>
      <font>
        <color rgb="FF9C0006"/>
      </font>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0" tint="-4.9989318521683403E-2"/>
        </patternFill>
      </fill>
    </dxf>
    <dxf>
      <font>
        <color rgb="FF9C0006"/>
      </font>
    </dxf>
    <dxf>
      <fill>
        <patternFill>
          <bgColor theme="0" tint="-4.9989318521683403E-2"/>
        </patternFill>
      </fill>
    </dxf>
  </dxfs>
  <tableStyles count="0" defaultTableStyle="TableStyleMedium2" defaultPivotStyle="PivotStyleLight16"/>
  <colors>
    <mruColors>
      <color rgb="FF0000FF"/>
      <color rgb="FFFFFFCC"/>
      <color rgb="FFFF00FF"/>
      <color rgb="FF66FF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165100</xdr:colOff>
      <xdr:row>3</xdr:row>
      <xdr:rowOff>95250</xdr:rowOff>
    </xdr:from>
    <xdr:to>
      <xdr:col>18</xdr:col>
      <xdr:colOff>171450</xdr:colOff>
      <xdr:row>4</xdr:row>
      <xdr:rowOff>127000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9728200" y="749300"/>
          <a:ext cx="6350" cy="222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171450</xdr:colOff>
      <xdr:row>4</xdr:row>
      <xdr:rowOff>19050</xdr:rowOff>
    </xdr:from>
    <xdr:to>
      <xdr:col>19</xdr:col>
      <xdr:colOff>177800</xdr:colOff>
      <xdr:row>4</xdr:row>
      <xdr:rowOff>158750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9982200" y="863600"/>
          <a:ext cx="6350" cy="139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219075</xdr:colOff>
      <xdr:row>2</xdr:row>
      <xdr:rowOff>180975</xdr:rowOff>
    </xdr:from>
    <xdr:to>
      <xdr:col>16</xdr:col>
      <xdr:colOff>219075</xdr:colOff>
      <xdr:row>3</xdr:row>
      <xdr:rowOff>142875</xdr:rowOff>
    </xdr:to>
    <xdr:cxnSp macro="">
      <xdr:nvCxnSpPr>
        <xdr:cNvPr id="2" name="Straight Arrow Connector 1">
          <a:extLst>
            <a:ext uri="{FF2B5EF4-FFF2-40B4-BE49-F238E27FC236}">
              <a16:creationId xmlns:a16="http://schemas.microsoft.com/office/drawing/2014/main" id="{00000000-0008-0000-0300-000002000000}"/>
            </a:ext>
          </a:extLst>
        </xdr:cNvPr>
        <xdr:cNvCxnSpPr/>
      </xdr:nvCxnSpPr>
      <xdr:spPr>
        <a:xfrm>
          <a:off x="8855075" y="644525"/>
          <a:ext cx="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165100</xdr:colOff>
      <xdr:row>3</xdr:row>
      <xdr:rowOff>95250</xdr:rowOff>
    </xdr:from>
    <xdr:to>
      <xdr:col>18</xdr:col>
      <xdr:colOff>171450</xdr:colOff>
      <xdr:row>4</xdr:row>
      <xdr:rowOff>127000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a:off x="9728200" y="749300"/>
          <a:ext cx="6350" cy="222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171450</xdr:colOff>
      <xdr:row>4</xdr:row>
      <xdr:rowOff>19050</xdr:rowOff>
    </xdr:from>
    <xdr:to>
      <xdr:col>19</xdr:col>
      <xdr:colOff>177800</xdr:colOff>
      <xdr:row>4</xdr:row>
      <xdr:rowOff>158750</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a:off x="9982200" y="863600"/>
          <a:ext cx="6350" cy="139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
  <sheetViews>
    <sheetView tabSelected="1" zoomScale="80" zoomScaleNormal="80" workbookViewId="0">
      <pane ySplit="3" topLeftCell="A8" activePane="bottomLeft" state="frozen"/>
      <selection activeCell="B1" sqref="B1"/>
      <selection pane="bottomLeft" activeCell="H18" sqref="H18"/>
    </sheetView>
  </sheetViews>
  <sheetFormatPr defaultColWidth="9.1796875" defaultRowHeight="14.5" x14ac:dyDescent="0.35"/>
  <cols>
    <col min="1" max="1" width="6.1796875" style="145" customWidth="1"/>
    <col min="2" max="2" width="1.81640625" style="145" customWidth="1"/>
    <col min="3" max="3" width="7.1796875" style="153" customWidth="1"/>
    <col min="4" max="4" width="38.1796875" style="153" customWidth="1"/>
    <col min="5" max="5" width="7.81640625" style="154" customWidth="1"/>
    <col min="6" max="6" width="9.453125" style="146" customWidth="1"/>
    <col min="7" max="7" width="10.453125" style="153" customWidth="1"/>
    <col min="8" max="8" width="8.1796875" style="155" customWidth="1"/>
    <col min="9" max="9" width="6.453125" style="147" customWidth="1"/>
    <col min="10" max="10" width="5.81640625" style="147" customWidth="1"/>
    <col min="11" max="11" width="35.453125" style="148" customWidth="1"/>
    <col min="12" max="12" width="9.1796875" style="147" customWidth="1"/>
    <col min="13" max="13" width="7.1796875" style="147" customWidth="1"/>
    <col min="14" max="14" width="9.1796875" style="147"/>
    <col min="15" max="15" width="35.81640625" style="147" bestFit="1" customWidth="1"/>
    <col min="16" max="17" width="9.1796875" style="147"/>
    <col min="18" max="18" width="23" style="147" bestFit="1" customWidth="1"/>
    <col min="19" max="16384" width="9.1796875" style="147"/>
  </cols>
  <sheetData>
    <row r="1" spans="1:17" ht="15.75" customHeight="1" x14ac:dyDescent="0.35">
      <c r="A1" s="199" t="s">
        <v>447</v>
      </c>
      <c r="B1" s="199"/>
      <c r="C1" s="199"/>
      <c r="D1" s="199"/>
      <c r="E1" s="199"/>
      <c r="F1" s="199"/>
      <c r="G1" s="199"/>
      <c r="H1" s="199"/>
      <c r="I1" s="199"/>
      <c r="J1" s="199"/>
      <c r="K1" s="199"/>
      <c r="L1" s="199"/>
      <c r="M1" s="199"/>
    </row>
    <row r="2" spans="1:17" ht="15.5" x14ac:dyDescent="0.35">
      <c r="A2" s="164"/>
      <c r="B2" s="165"/>
      <c r="C2" s="165"/>
      <c r="D2" s="165"/>
      <c r="E2" s="166"/>
      <c r="F2" s="167"/>
      <c r="G2" s="168" t="s">
        <v>433</v>
      </c>
      <c r="H2" s="167"/>
      <c r="I2" s="169"/>
      <c r="J2" s="170"/>
      <c r="K2" s="171"/>
      <c r="L2" s="172"/>
      <c r="M2" s="173"/>
    </row>
    <row r="3" spans="1:17" ht="51.65" customHeight="1" x14ac:dyDescent="0.35">
      <c r="A3" s="143" t="s">
        <v>432</v>
      </c>
      <c r="B3" s="202" t="s">
        <v>437</v>
      </c>
      <c r="C3" s="202"/>
      <c r="D3" s="149" t="s">
        <v>405</v>
      </c>
      <c r="E3" s="150" t="s">
        <v>408</v>
      </c>
      <c r="F3" s="149" t="s">
        <v>438</v>
      </c>
      <c r="G3" s="151" t="s">
        <v>2</v>
      </c>
      <c r="H3" s="152" t="s">
        <v>436</v>
      </c>
      <c r="I3" s="149" t="s">
        <v>441</v>
      </c>
      <c r="J3" s="149" t="s">
        <v>440</v>
      </c>
      <c r="K3" s="200" t="s">
        <v>411</v>
      </c>
      <c r="L3" s="200"/>
      <c r="M3" s="201"/>
    </row>
    <row r="4" spans="1:17" ht="15" x14ac:dyDescent="0.35">
      <c r="A4" s="135" t="s">
        <v>406</v>
      </c>
      <c r="B4" s="136" t="s">
        <v>407</v>
      </c>
      <c r="C4" s="140"/>
      <c r="D4" s="141"/>
      <c r="E4" s="144"/>
      <c r="F4" s="142"/>
      <c r="G4" s="138"/>
      <c r="H4" s="139"/>
      <c r="I4" s="137"/>
      <c r="J4" s="137"/>
      <c r="K4" s="196"/>
      <c r="L4" s="196"/>
      <c r="M4" s="197"/>
    </row>
    <row r="5" spans="1:17" ht="70.5" customHeight="1" x14ac:dyDescent="0.35">
      <c r="A5" s="175"/>
      <c r="B5" s="176"/>
      <c r="C5" s="177" t="s">
        <v>415</v>
      </c>
      <c r="D5" s="178" t="s">
        <v>449</v>
      </c>
      <c r="E5" s="179" t="s">
        <v>435</v>
      </c>
      <c r="F5" s="180" t="s">
        <v>450</v>
      </c>
      <c r="G5" s="181">
        <v>150000</v>
      </c>
      <c r="H5" s="174" t="s">
        <v>467</v>
      </c>
      <c r="I5" s="182"/>
      <c r="J5" s="182"/>
      <c r="K5" s="192" t="s">
        <v>451</v>
      </c>
      <c r="L5" s="192"/>
      <c r="M5" s="193"/>
    </row>
    <row r="6" spans="1:17" ht="46.4" customHeight="1" x14ac:dyDescent="0.35">
      <c r="A6" s="183"/>
      <c r="B6" s="184"/>
      <c r="C6" s="185" t="s">
        <v>414</v>
      </c>
      <c r="D6" s="186" t="s">
        <v>442</v>
      </c>
      <c r="E6" s="187" t="s">
        <v>454</v>
      </c>
      <c r="F6" s="188"/>
      <c r="G6" s="189">
        <v>-150000</v>
      </c>
      <c r="H6" s="190" t="s">
        <v>467</v>
      </c>
      <c r="I6" s="191"/>
      <c r="J6" s="191"/>
      <c r="K6" s="194"/>
      <c r="L6" s="194"/>
      <c r="M6" s="195"/>
    </row>
    <row r="7" spans="1:17" ht="57" customHeight="1" x14ac:dyDescent="0.35">
      <c r="A7" s="175"/>
      <c r="B7" s="176"/>
      <c r="C7" s="177" t="s">
        <v>413</v>
      </c>
      <c r="D7" s="178" t="s">
        <v>452</v>
      </c>
      <c r="E7" s="179" t="s">
        <v>435</v>
      </c>
      <c r="F7" s="180" t="s">
        <v>439</v>
      </c>
      <c r="G7" s="181">
        <v>30000</v>
      </c>
      <c r="H7" s="174" t="s">
        <v>467</v>
      </c>
      <c r="I7" s="182"/>
      <c r="J7" s="182"/>
      <c r="K7" s="192" t="s">
        <v>453</v>
      </c>
      <c r="L7" s="192"/>
      <c r="M7" s="193"/>
      <c r="O7" s="198"/>
      <c r="P7" s="198"/>
      <c r="Q7" s="198"/>
    </row>
    <row r="8" spans="1:17" ht="57" customHeight="1" x14ac:dyDescent="0.35">
      <c r="A8" s="183"/>
      <c r="B8" s="184"/>
      <c r="C8" s="185" t="s">
        <v>412</v>
      </c>
      <c r="D8" s="186" t="s">
        <v>448</v>
      </c>
      <c r="E8" s="187" t="s">
        <v>434</v>
      </c>
      <c r="F8" s="188" t="s">
        <v>439</v>
      </c>
      <c r="G8" s="189">
        <v>-30000</v>
      </c>
      <c r="H8" s="190" t="s">
        <v>467</v>
      </c>
      <c r="I8" s="191"/>
      <c r="J8" s="191"/>
      <c r="K8" s="194"/>
      <c r="L8" s="194"/>
      <c r="M8" s="195"/>
      <c r="O8" s="198"/>
      <c r="P8" s="198"/>
      <c r="Q8" s="198"/>
    </row>
    <row r="9" spans="1:17" ht="74.25" customHeight="1" x14ac:dyDescent="0.35">
      <c r="A9" s="175"/>
      <c r="B9" s="176"/>
      <c r="C9" s="177" t="s">
        <v>409</v>
      </c>
      <c r="D9" s="178" t="s">
        <v>455</v>
      </c>
      <c r="E9" s="179" t="s">
        <v>435</v>
      </c>
      <c r="F9" s="180" t="s">
        <v>456</v>
      </c>
      <c r="G9" s="181">
        <v>6000</v>
      </c>
      <c r="H9" s="174" t="s">
        <v>467</v>
      </c>
      <c r="I9" s="182"/>
      <c r="J9" s="182"/>
      <c r="K9" s="203" t="s">
        <v>457</v>
      </c>
      <c r="L9" s="203"/>
      <c r="M9" s="204"/>
    </row>
    <row r="10" spans="1:17" ht="57" customHeight="1" x14ac:dyDescent="0.35">
      <c r="A10" s="183"/>
      <c r="B10" s="184"/>
      <c r="C10" s="185" t="s">
        <v>410</v>
      </c>
      <c r="D10" s="186" t="s">
        <v>442</v>
      </c>
      <c r="E10" s="187" t="s">
        <v>434</v>
      </c>
      <c r="F10" s="188" t="s">
        <v>439</v>
      </c>
      <c r="G10" s="189">
        <v>-6000</v>
      </c>
      <c r="H10" s="190" t="s">
        <v>467</v>
      </c>
      <c r="I10" s="191"/>
      <c r="J10" s="191"/>
      <c r="K10" s="205"/>
      <c r="L10" s="205"/>
      <c r="M10" s="206"/>
    </row>
    <row r="11" spans="1:17" ht="158.25" customHeight="1" x14ac:dyDescent="0.35">
      <c r="A11" s="175"/>
      <c r="B11" s="176"/>
      <c r="C11" s="177" t="s">
        <v>458</v>
      </c>
      <c r="D11" s="178" t="s">
        <v>461</v>
      </c>
      <c r="E11" s="179"/>
      <c r="F11" s="180"/>
      <c r="G11" s="181"/>
      <c r="H11" s="174" t="s">
        <v>467</v>
      </c>
      <c r="I11" s="182"/>
      <c r="J11" s="182"/>
      <c r="K11" s="192" t="s">
        <v>462</v>
      </c>
      <c r="L11" s="192"/>
      <c r="M11" s="193"/>
    </row>
    <row r="12" spans="1:17" ht="30" customHeight="1" x14ac:dyDescent="0.35">
      <c r="A12" s="183"/>
      <c r="B12" s="184"/>
      <c r="C12" s="185" t="s">
        <v>459</v>
      </c>
      <c r="D12" s="186" t="s">
        <v>460</v>
      </c>
      <c r="E12" s="187"/>
      <c r="F12" s="188"/>
      <c r="G12" s="189"/>
      <c r="H12" s="190" t="s">
        <v>467</v>
      </c>
      <c r="I12" s="191"/>
      <c r="J12" s="191"/>
      <c r="K12" s="194"/>
      <c r="L12" s="194"/>
      <c r="M12" s="195"/>
    </row>
    <row r="13" spans="1:17" hidden="1" x14ac:dyDescent="0.35">
      <c r="D13" s="156" t="s">
        <v>443</v>
      </c>
      <c r="E13" s="157"/>
      <c r="F13" s="158"/>
      <c r="G13" s="162" t="e">
        <f>#REF!+G5+G7+#REF!+#REF!+#REF!+#REF!</f>
        <v>#REF!</v>
      </c>
      <c r="H13" s="159"/>
      <c r="I13" s="160"/>
      <c r="J13" s="160"/>
      <c r="K13" s="161"/>
    </row>
    <row r="14" spans="1:17" hidden="1" x14ac:dyDescent="0.35">
      <c r="D14" s="156" t="s">
        <v>444</v>
      </c>
      <c r="E14" s="157"/>
      <c r="F14" s="158"/>
      <c r="G14" s="162">
        <f>G8+G9</f>
        <v>-24000</v>
      </c>
      <c r="H14" s="159"/>
      <c r="I14" s="160"/>
      <c r="J14" s="160"/>
      <c r="K14" s="161"/>
    </row>
    <row r="15" spans="1:17" hidden="1" x14ac:dyDescent="0.35">
      <c r="D15" s="153" t="s">
        <v>445</v>
      </c>
      <c r="G15" s="163">
        <f>G10</f>
        <v>-6000</v>
      </c>
    </row>
    <row r="16" spans="1:17" hidden="1" x14ac:dyDescent="0.35">
      <c r="D16" s="153" t="s">
        <v>446</v>
      </c>
      <c r="G16" s="163" t="e">
        <f>#REF!+G6+#REF!+#REF!</f>
        <v>#REF!</v>
      </c>
    </row>
    <row r="17" spans="1:13" ht="103.5" customHeight="1" x14ac:dyDescent="0.35">
      <c r="A17" s="175"/>
      <c r="B17" s="176"/>
      <c r="C17" s="177" t="s">
        <v>463</v>
      </c>
      <c r="D17" s="178" t="s">
        <v>464</v>
      </c>
      <c r="E17" s="179"/>
      <c r="F17" s="180"/>
      <c r="G17" s="181"/>
      <c r="H17" s="174" t="s">
        <v>467</v>
      </c>
      <c r="I17" s="182"/>
      <c r="J17" s="182"/>
      <c r="K17" s="192" t="s">
        <v>465</v>
      </c>
      <c r="L17" s="192"/>
      <c r="M17" s="193"/>
    </row>
    <row r="18" spans="1:13" ht="57.75" customHeight="1" x14ac:dyDescent="0.35">
      <c r="A18" s="183"/>
      <c r="B18" s="184"/>
      <c r="C18" s="185" t="s">
        <v>466</v>
      </c>
      <c r="D18" s="186" t="s">
        <v>460</v>
      </c>
      <c r="E18" s="187"/>
      <c r="F18" s="188"/>
      <c r="G18" s="189"/>
      <c r="H18" s="190" t="s">
        <v>467</v>
      </c>
      <c r="I18" s="191"/>
      <c r="J18" s="191"/>
      <c r="K18" s="194"/>
      <c r="L18" s="194"/>
      <c r="M18" s="195"/>
    </row>
  </sheetData>
  <mergeCells count="10">
    <mergeCell ref="O7:Q8"/>
    <mergeCell ref="A1:M1"/>
    <mergeCell ref="K3:M3"/>
    <mergeCell ref="B3:C3"/>
    <mergeCell ref="K9:M10"/>
    <mergeCell ref="K11:M12"/>
    <mergeCell ref="K4:M4"/>
    <mergeCell ref="K5:M6"/>
    <mergeCell ref="K7:M8"/>
    <mergeCell ref="K17:M18"/>
  </mergeCells>
  <phoneticPr fontId="65" type="noConversion"/>
  <pageMargins left="0.62992125984251968" right="0.23622047244094491" top="0.35433070866141736" bottom="0.35433070866141736"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AH299"/>
  <sheetViews>
    <sheetView workbookViewId="0">
      <pane xSplit="1" ySplit="6" topLeftCell="B7" activePane="bottomRight" state="frozen"/>
      <selection pane="topRight" activeCell="B1" sqref="B1"/>
      <selection pane="bottomLeft" activeCell="A4" sqref="A4"/>
      <selection pane="bottomRight" activeCell="R22" sqref="Q7:R22"/>
    </sheetView>
  </sheetViews>
  <sheetFormatPr defaultColWidth="9.1796875" defaultRowHeight="15" customHeight="1" x14ac:dyDescent="0.2"/>
  <cols>
    <col min="1" max="1" width="11.1796875" style="6" customWidth="1"/>
    <col min="2" max="2" width="4" style="7" customWidth="1"/>
    <col min="3" max="3" width="5.81640625" style="7" customWidth="1"/>
    <col min="4" max="4" width="36.1796875" style="59" customWidth="1"/>
    <col min="5" max="5" width="11.54296875" style="14" customWidth="1"/>
    <col min="6" max="6" width="7.54296875" style="7" customWidth="1"/>
    <col min="7" max="7" width="4.81640625" style="19" customWidth="1"/>
    <col min="8" max="8" width="3.54296875" style="15" customWidth="1"/>
    <col min="9" max="9" width="5.54296875" style="15" customWidth="1"/>
    <col min="10" max="10" width="6.1796875" style="11" customWidth="1"/>
    <col min="11" max="11" width="5.1796875" style="11" customWidth="1"/>
    <col min="12" max="12" width="6.453125" style="11" customWidth="1"/>
    <col min="13" max="13" width="4.81640625" style="11" customWidth="1"/>
    <col min="14" max="14" width="7.453125" style="11" customWidth="1"/>
    <col min="15" max="15" width="6.81640625" style="9" customWidth="1"/>
    <col min="16" max="16" width="6.453125" style="7" customWidth="1"/>
    <col min="17" max="17" width="7.453125" style="7" customWidth="1"/>
    <col min="18" max="18" width="9.453125" style="7" customWidth="1"/>
    <col min="19" max="19" width="3.54296875" style="7" customWidth="1"/>
    <col min="20" max="20" width="6.1796875" style="7" customWidth="1"/>
    <col min="21" max="21" width="3.1796875" style="19" customWidth="1"/>
    <col min="22" max="22" width="2.54296875" style="73" customWidth="1"/>
    <col min="23" max="23" width="2.453125" style="54" customWidth="1"/>
    <col min="24" max="24" width="3.1796875" style="19" customWidth="1"/>
    <col min="25" max="25" width="3.81640625" style="19" customWidth="1"/>
    <col min="26" max="26" width="4.81640625" style="19" customWidth="1"/>
    <col min="27" max="27" width="4.81640625" style="24" customWidth="1"/>
    <col min="28" max="28" width="4.1796875" style="7" customWidth="1"/>
    <col min="29" max="29" width="14.1796875" style="70" customWidth="1"/>
    <col min="30" max="30" width="6.1796875" style="16" customWidth="1"/>
    <col min="31" max="31" width="17.453125" style="16" customWidth="1"/>
    <col min="32" max="32" width="6" style="11" customWidth="1"/>
    <col min="33" max="33" width="4.1796875" style="24" customWidth="1"/>
    <col min="34" max="34" width="12.1796875" style="9" customWidth="1"/>
    <col min="35" max="16384" width="9.1796875" style="9"/>
  </cols>
  <sheetData>
    <row r="1" spans="1:34" ht="21.65" customHeight="1" x14ac:dyDescent="0.2">
      <c r="A1" s="95" t="s">
        <v>286</v>
      </c>
      <c r="B1" s="75"/>
      <c r="C1" s="75"/>
      <c r="D1" s="76" t="s">
        <v>273</v>
      </c>
      <c r="E1" s="85"/>
      <c r="J1" s="80"/>
      <c r="O1" s="106"/>
      <c r="P1" s="77"/>
      <c r="Q1" s="107"/>
      <c r="R1" s="104"/>
      <c r="S1" s="207" t="s">
        <v>366</v>
      </c>
      <c r="T1" s="123" t="s">
        <v>384</v>
      </c>
      <c r="X1" s="77"/>
      <c r="Y1" s="77"/>
      <c r="Z1" s="77"/>
      <c r="AA1" s="77"/>
      <c r="AB1" s="77"/>
      <c r="AC1" s="77"/>
      <c r="AF1" s="77"/>
      <c r="AG1" s="77"/>
    </row>
    <row r="2" spans="1:34" ht="15" customHeight="1" x14ac:dyDescent="0.2">
      <c r="A2" s="96" t="s">
        <v>321</v>
      </c>
      <c r="B2" s="95"/>
      <c r="C2" s="95"/>
      <c r="D2" s="95"/>
      <c r="E2" s="18">
        <f>SUBTOTAL(9,E7:E1048576)</f>
        <v>0</v>
      </c>
      <c r="F2" s="112" t="s">
        <v>71</v>
      </c>
      <c r="I2" s="20"/>
      <c r="J2" s="97"/>
      <c r="K2" s="121"/>
      <c r="L2" s="208"/>
      <c r="M2" s="209"/>
      <c r="N2" s="78"/>
      <c r="O2" s="8"/>
      <c r="S2" s="207"/>
      <c r="T2" s="123" t="s">
        <v>386</v>
      </c>
      <c r="U2" s="36" t="s">
        <v>72</v>
      </c>
      <c r="V2" s="71"/>
      <c r="W2" s="13"/>
      <c r="X2" s="55"/>
      <c r="Y2" s="55"/>
      <c r="Z2" s="55"/>
      <c r="AA2" s="56"/>
      <c r="AB2" s="210"/>
      <c r="AC2" s="68"/>
      <c r="AF2" s="47"/>
      <c r="AG2" s="56"/>
    </row>
    <row r="3" spans="1:34" ht="15" customHeight="1" x14ac:dyDescent="0.2">
      <c r="A3" s="28"/>
      <c r="B3" s="50" t="s">
        <v>6</v>
      </c>
      <c r="C3" s="51" t="s">
        <v>11</v>
      </c>
      <c r="D3" s="29"/>
      <c r="E3" s="30">
        <f>SUMIFS(E7:E4996,$B7:$B4996,$B3,$C7:$C4996,$C3)</f>
        <v>0</v>
      </c>
      <c r="F3" s="112" t="s">
        <v>275</v>
      </c>
      <c r="I3" s="17"/>
      <c r="O3" s="8"/>
      <c r="Q3" s="111"/>
      <c r="S3" s="207"/>
      <c r="T3" s="123" t="s">
        <v>388</v>
      </c>
      <c r="U3" s="12"/>
      <c r="V3" s="71"/>
      <c r="W3" s="13"/>
      <c r="X3" s="55"/>
      <c r="Y3" s="55"/>
      <c r="Z3" s="55"/>
      <c r="AA3" s="56"/>
      <c r="AB3" s="210"/>
      <c r="AC3" s="68"/>
      <c r="AF3" s="47"/>
      <c r="AG3" s="56"/>
    </row>
    <row r="4" spans="1:34" ht="15" customHeight="1" x14ac:dyDescent="0.2">
      <c r="A4" s="10"/>
      <c r="B4" s="52" t="s">
        <v>6</v>
      </c>
      <c r="C4" s="53" t="s">
        <v>13</v>
      </c>
      <c r="D4" s="38"/>
      <c r="E4" s="39">
        <f>SUMIFS(E7:E4996,$B7:$B4996,$B4,$C7:$C4996,$C4)</f>
        <v>0</v>
      </c>
      <c r="F4" s="112" t="s">
        <v>276</v>
      </c>
      <c r="T4" s="123" t="s">
        <v>387</v>
      </c>
      <c r="U4" s="12"/>
      <c r="V4" s="71"/>
      <c r="W4" s="13"/>
      <c r="X4" s="55"/>
      <c r="Y4" s="55"/>
      <c r="Z4" s="55"/>
      <c r="AA4" s="56"/>
      <c r="AB4" s="211"/>
      <c r="AC4" s="67"/>
      <c r="AF4" s="47"/>
      <c r="AG4" s="56"/>
    </row>
    <row r="5" spans="1:34" ht="15" customHeight="1" x14ac:dyDescent="0.2">
      <c r="A5" s="212" t="s">
        <v>77</v>
      </c>
      <c r="B5" s="213"/>
      <c r="C5" s="213"/>
      <c r="D5" s="213"/>
      <c r="E5" s="213"/>
      <c r="F5" s="213"/>
      <c r="G5" s="213"/>
      <c r="H5" s="213"/>
      <c r="I5" s="213"/>
      <c r="J5" s="213"/>
      <c r="K5" s="213"/>
      <c r="L5" s="213"/>
      <c r="M5" s="213"/>
      <c r="N5" s="213"/>
      <c r="O5" s="213"/>
      <c r="P5" s="213"/>
      <c r="Q5" s="213"/>
      <c r="R5" s="214"/>
      <c r="S5" s="74"/>
      <c r="T5" s="74"/>
      <c r="U5" s="12"/>
      <c r="V5" s="71"/>
      <c r="W5" s="13"/>
      <c r="X5" s="55"/>
      <c r="Y5" s="55"/>
      <c r="Z5" s="55"/>
      <c r="AA5" s="56"/>
      <c r="AB5" s="211"/>
      <c r="AC5" s="67"/>
      <c r="AF5" s="47"/>
      <c r="AG5" s="56"/>
    </row>
    <row r="6" spans="1:34" s="22" customFormat="1" ht="31.5" customHeight="1" x14ac:dyDescent="0.35">
      <c r="A6" s="31" t="s">
        <v>0</v>
      </c>
      <c r="B6" s="35" t="s">
        <v>280</v>
      </c>
      <c r="C6" s="35" t="s">
        <v>70</v>
      </c>
      <c r="D6" s="34" t="s">
        <v>1</v>
      </c>
      <c r="E6" s="25" t="s">
        <v>2</v>
      </c>
      <c r="F6" s="35" t="s">
        <v>74</v>
      </c>
      <c r="G6" s="79" t="s">
        <v>69</v>
      </c>
      <c r="H6" s="79" t="s">
        <v>281</v>
      </c>
      <c r="I6" s="79" t="s">
        <v>282</v>
      </c>
      <c r="J6" s="79" t="s">
        <v>283</v>
      </c>
      <c r="K6" s="34" t="s">
        <v>3</v>
      </c>
      <c r="L6" s="34" t="s">
        <v>4</v>
      </c>
      <c r="M6" s="79" t="s">
        <v>279</v>
      </c>
      <c r="N6" s="79" t="s">
        <v>278</v>
      </c>
      <c r="O6" s="79" t="s">
        <v>277</v>
      </c>
      <c r="P6" s="35" t="s">
        <v>284</v>
      </c>
      <c r="Q6" s="22" t="s">
        <v>5</v>
      </c>
      <c r="R6" s="40" t="s">
        <v>75</v>
      </c>
      <c r="S6" s="98" t="s">
        <v>287</v>
      </c>
      <c r="T6" s="98" t="s">
        <v>381</v>
      </c>
      <c r="U6" s="32" t="s">
        <v>62</v>
      </c>
      <c r="V6" s="72" t="s">
        <v>63</v>
      </c>
      <c r="W6" s="33" t="s">
        <v>64</v>
      </c>
      <c r="X6" s="57" t="s">
        <v>65</v>
      </c>
      <c r="Y6" s="57" t="s">
        <v>66</v>
      </c>
      <c r="Z6" s="57" t="s">
        <v>67</v>
      </c>
      <c r="AA6" s="57" t="s">
        <v>68</v>
      </c>
      <c r="AB6" s="81" t="s">
        <v>285</v>
      </c>
      <c r="AC6" s="69" t="s">
        <v>78</v>
      </c>
      <c r="AD6" s="122" t="s">
        <v>385</v>
      </c>
      <c r="AE6" s="37" t="s">
        <v>389</v>
      </c>
      <c r="AF6" s="48" t="s">
        <v>76</v>
      </c>
      <c r="AG6" s="57" t="s">
        <v>271</v>
      </c>
      <c r="AH6" s="22" t="s">
        <v>272</v>
      </c>
    </row>
    <row r="7" spans="1:34" ht="15" customHeight="1" x14ac:dyDescent="0.2">
      <c r="A7" s="45">
        <f t="shared" ref="A7:A68" si="0">W7+1</f>
        <v>1</v>
      </c>
      <c r="B7" s="44" t="s">
        <v>6</v>
      </c>
      <c r="C7" s="46" t="str">
        <f t="shared" ref="C7:C68" si="1">IF(P7="","Error",IF(OR(LEFT(P7,1)="3",LEFT(P7,3)="652",LEFT(P7,3)="655",LEFT(P7,4)="2585"),"Tulu","Kulu"))</f>
        <v>Error</v>
      </c>
      <c r="D7" s="24"/>
      <c r="E7" s="26"/>
      <c r="F7" s="55" t="s">
        <v>331</v>
      </c>
      <c r="H7" s="19"/>
      <c r="I7" s="19"/>
      <c r="J7" s="24"/>
      <c r="K7" s="24"/>
      <c r="L7" s="24"/>
      <c r="M7" s="24"/>
      <c r="N7" s="24"/>
      <c r="O7" s="128"/>
      <c r="P7" s="127" t="str">
        <f t="shared" ref="P7:P68" si="2">IF((LEFT(Q7,2)="35"),LEFT(Q7,5),IF((LEFT(Q7,3)="320"),"3200",IF((LEFT(Q7,4)="3818"),"3888",IF((TEXT(Q7,"########")="155106"),"1552",IF((TEXT(Q7,"########")="155109"),"1552",LEFT(Q7,4))))))</f>
        <v/>
      </c>
      <c r="Q7" s="19"/>
      <c r="R7" s="41"/>
      <c r="S7" s="19" t="s">
        <v>431</v>
      </c>
      <c r="T7" s="19"/>
      <c r="U7" s="71">
        <f t="shared" ref="U7:U68" si="3">J$2</f>
        <v>0</v>
      </c>
      <c r="V7" s="71">
        <f t="shared" ref="V7:V68" si="4">K$2</f>
        <v>0</v>
      </c>
      <c r="W7" s="13">
        <f t="shared" ref="W7:W68" si="5">L$2</f>
        <v>0</v>
      </c>
      <c r="X7" s="55" t="str">
        <f t="shared" ref="X7:X68" si="6">LEFT(P7,1)</f>
        <v/>
      </c>
      <c r="Y7" s="55" t="str">
        <f t="shared" ref="Y7:Y68" si="7">LEFT(P7,2)</f>
        <v/>
      </c>
      <c r="Z7" s="55" t="str">
        <f t="shared" ref="Z7:Z68" si="8">LEFT(P7,3)</f>
        <v/>
      </c>
      <c r="AA7" s="55" t="str">
        <f t="shared" ref="AA7:AA68" si="9">LEFT(P7,4)</f>
        <v/>
      </c>
      <c r="AB7" s="43" t="str">
        <f t="shared" ref="AB7:AB68" si="10">LEFT(I7,2)</f>
        <v/>
      </c>
      <c r="AC7" s="70" t="e">
        <f>INDEX('as nimek'!D:D,MATCH(EA_TEATIS!G7,'as nimek'!A:A,0))</f>
        <v>#N/A</v>
      </c>
      <c r="AD7" s="130" t="str">
        <f t="shared" ref="AD7:AD70" si="11">IF(G:G=101,"osak",IF(G:G=102,"HTK",IF(G:G=186,"KHK",IF(AND(G:G&gt;110,G:G&lt;151),"l/aed",IF(AND(G:G&gt;150,G:G&lt;182),"kool",IF(AND(G:G&gt;210,G:G&lt;215),"huvikool",""))))))</f>
        <v/>
      </c>
      <c r="AE7" s="16" t="s">
        <v>417</v>
      </c>
      <c r="AF7" s="47" t="e">
        <f t="shared" ref="AF7:AF68" si="12">LEFT(Q7,4)-P7</f>
        <v>#VALUE!</v>
      </c>
      <c r="AG7" s="58" t="str">
        <f t="shared" ref="AG7:AG13" si="13">IF(LEFT(P7,2)="35",IF(RIGHT(P7,1)="0","riik",IF(RIGHT(P7,1)="1","kov",IF(RIGHT(P7,1)="2","av-õ",IF(RIGHT(P7,1)="3","SA",IF(RIGHT(P7,1)="8","resid",IF(RIGHT(P7,1)="9","mitteres")))))),"")</f>
        <v/>
      </c>
      <c r="AH7" s="9" t="s">
        <v>416</v>
      </c>
    </row>
    <row r="8" spans="1:34" ht="15" customHeight="1" x14ac:dyDescent="0.2">
      <c r="A8" s="45">
        <f t="shared" si="0"/>
        <v>1</v>
      </c>
      <c r="B8" s="44" t="s">
        <v>6</v>
      </c>
      <c r="C8" s="46" t="str">
        <f t="shared" si="1"/>
        <v>Error</v>
      </c>
      <c r="D8" s="24"/>
      <c r="E8" s="26"/>
      <c r="F8" s="55" t="s">
        <v>331</v>
      </c>
      <c r="H8" s="19"/>
      <c r="I8" s="27"/>
      <c r="J8" s="24"/>
      <c r="K8" s="24"/>
      <c r="L8" s="24"/>
      <c r="M8" s="24"/>
      <c r="N8" s="24"/>
      <c r="O8" s="24"/>
      <c r="P8" s="127" t="str">
        <f t="shared" si="2"/>
        <v/>
      </c>
      <c r="Q8" s="19"/>
      <c r="R8" s="41"/>
      <c r="S8" s="19" t="s">
        <v>431</v>
      </c>
      <c r="T8" s="19"/>
      <c r="U8" s="71">
        <f t="shared" si="3"/>
        <v>0</v>
      </c>
      <c r="V8" s="71">
        <f t="shared" si="4"/>
        <v>0</v>
      </c>
      <c r="W8" s="13">
        <f t="shared" si="5"/>
        <v>0</v>
      </c>
      <c r="X8" s="55" t="str">
        <f t="shared" si="6"/>
        <v/>
      </c>
      <c r="Y8" s="55" t="str">
        <f t="shared" si="7"/>
        <v/>
      </c>
      <c r="Z8" s="55" t="str">
        <f t="shared" si="8"/>
        <v/>
      </c>
      <c r="AA8" s="55" t="str">
        <f t="shared" si="9"/>
        <v/>
      </c>
      <c r="AB8" s="43" t="str">
        <f t="shared" si="10"/>
        <v/>
      </c>
      <c r="AC8" s="70" t="e">
        <f>INDEX('as nimek'!D:D,MATCH(EA_TEATIS!G8,'as nimek'!A:A,0))</f>
        <v>#N/A</v>
      </c>
      <c r="AD8" s="130" t="str">
        <f t="shared" si="11"/>
        <v/>
      </c>
      <c r="AE8" s="16" t="s">
        <v>429</v>
      </c>
      <c r="AF8" s="47" t="e">
        <f t="shared" si="12"/>
        <v>#VALUE!</v>
      </c>
      <c r="AG8" s="58" t="str">
        <f t="shared" si="13"/>
        <v/>
      </c>
      <c r="AH8" s="9" t="s">
        <v>416</v>
      </c>
    </row>
    <row r="9" spans="1:34" ht="15" customHeight="1" x14ac:dyDescent="0.2">
      <c r="A9" s="45">
        <f t="shared" si="0"/>
        <v>1</v>
      </c>
      <c r="B9" s="44" t="s">
        <v>6</v>
      </c>
      <c r="C9" s="46" t="str">
        <f t="shared" si="1"/>
        <v>Error</v>
      </c>
      <c r="D9" s="24"/>
      <c r="E9" s="26"/>
      <c r="F9" s="55" t="s">
        <v>339</v>
      </c>
      <c r="H9" s="19"/>
      <c r="I9" s="19"/>
      <c r="J9" s="24"/>
      <c r="K9" s="24"/>
      <c r="L9" s="24"/>
      <c r="M9" s="24"/>
      <c r="N9" s="24"/>
      <c r="O9" s="24"/>
      <c r="P9" s="127" t="str">
        <f t="shared" si="2"/>
        <v/>
      </c>
      <c r="Q9" s="19"/>
      <c r="R9" s="41"/>
      <c r="S9" s="19" t="s">
        <v>431</v>
      </c>
      <c r="T9" s="19"/>
      <c r="U9" s="71">
        <f t="shared" si="3"/>
        <v>0</v>
      </c>
      <c r="V9" s="71">
        <f t="shared" si="4"/>
        <v>0</v>
      </c>
      <c r="W9" s="13">
        <f t="shared" si="5"/>
        <v>0</v>
      </c>
      <c r="X9" s="55" t="str">
        <f t="shared" si="6"/>
        <v/>
      </c>
      <c r="Y9" s="55" t="str">
        <f t="shared" si="7"/>
        <v/>
      </c>
      <c r="Z9" s="55" t="str">
        <f t="shared" si="8"/>
        <v/>
      </c>
      <c r="AA9" s="55" t="str">
        <f t="shared" si="9"/>
        <v/>
      </c>
      <c r="AB9" s="43" t="str">
        <f t="shared" si="10"/>
        <v/>
      </c>
      <c r="AC9" s="70" t="e">
        <f>INDEX('as nimek'!D:D,MATCH(EA_TEATIS!G9,'as nimek'!A:A,0))</f>
        <v>#N/A</v>
      </c>
      <c r="AD9" s="130" t="str">
        <f t="shared" si="11"/>
        <v/>
      </c>
      <c r="AE9" s="16" t="s">
        <v>422</v>
      </c>
      <c r="AF9" s="47" t="e">
        <f t="shared" si="12"/>
        <v>#VALUE!</v>
      </c>
      <c r="AG9" s="58" t="str">
        <f t="shared" si="13"/>
        <v/>
      </c>
      <c r="AH9" s="9" t="s">
        <v>416</v>
      </c>
    </row>
    <row r="10" spans="1:34" ht="15" customHeight="1" x14ac:dyDescent="0.2">
      <c r="A10" s="45">
        <f t="shared" si="0"/>
        <v>1</v>
      </c>
      <c r="B10" s="44" t="s">
        <v>6</v>
      </c>
      <c r="C10" s="46" t="str">
        <f t="shared" si="1"/>
        <v>Error</v>
      </c>
      <c r="D10" s="24"/>
      <c r="E10" s="26"/>
      <c r="F10" s="55" t="s">
        <v>335</v>
      </c>
      <c r="G10" s="27"/>
      <c r="H10" s="19"/>
      <c r="I10" s="27"/>
      <c r="J10" s="24"/>
      <c r="K10" s="24"/>
      <c r="L10" s="24"/>
      <c r="M10" s="24"/>
      <c r="N10" s="24"/>
      <c r="O10" s="24"/>
      <c r="P10" s="127" t="str">
        <f t="shared" si="2"/>
        <v/>
      </c>
      <c r="Q10" s="19"/>
      <c r="R10" s="41"/>
      <c r="S10" s="19" t="s">
        <v>431</v>
      </c>
      <c r="T10" s="19"/>
      <c r="U10" s="71">
        <f t="shared" si="3"/>
        <v>0</v>
      </c>
      <c r="V10" s="71">
        <f t="shared" si="4"/>
        <v>0</v>
      </c>
      <c r="W10" s="13">
        <f t="shared" si="5"/>
        <v>0</v>
      </c>
      <c r="X10" s="55" t="str">
        <f t="shared" si="6"/>
        <v/>
      </c>
      <c r="Y10" s="55" t="str">
        <f t="shared" si="7"/>
        <v/>
      </c>
      <c r="Z10" s="55" t="str">
        <f t="shared" si="8"/>
        <v/>
      </c>
      <c r="AA10" s="55" t="str">
        <f t="shared" si="9"/>
        <v/>
      </c>
      <c r="AB10" s="43" t="str">
        <f t="shared" si="10"/>
        <v/>
      </c>
      <c r="AC10" s="70" t="e">
        <f>INDEX('as nimek'!D:D,MATCH(EA_TEATIS!G10,'as nimek'!A:A,0))</f>
        <v>#N/A</v>
      </c>
      <c r="AD10" s="130" t="str">
        <f t="shared" si="11"/>
        <v/>
      </c>
      <c r="AE10" s="16" t="s">
        <v>430</v>
      </c>
      <c r="AF10" s="47" t="e">
        <f t="shared" si="12"/>
        <v>#VALUE!</v>
      </c>
      <c r="AG10" s="58" t="str">
        <f t="shared" si="13"/>
        <v/>
      </c>
      <c r="AH10" s="9" t="s">
        <v>416</v>
      </c>
    </row>
    <row r="11" spans="1:34" ht="15" customHeight="1" x14ac:dyDescent="0.2">
      <c r="A11" s="45">
        <f t="shared" si="0"/>
        <v>1</v>
      </c>
      <c r="B11" s="44" t="s">
        <v>6</v>
      </c>
      <c r="C11" s="46" t="str">
        <f t="shared" si="1"/>
        <v>Error</v>
      </c>
      <c r="D11" s="24"/>
      <c r="E11" s="26"/>
      <c r="F11" s="55" t="s">
        <v>339</v>
      </c>
      <c r="H11" s="19"/>
      <c r="I11" s="27"/>
      <c r="J11" s="24"/>
      <c r="K11" s="24"/>
      <c r="L11" s="24"/>
      <c r="M11" s="24"/>
      <c r="N11" s="24"/>
      <c r="O11" s="24"/>
      <c r="P11" s="127" t="str">
        <f t="shared" si="2"/>
        <v/>
      </c>
      <c r="Q11" s="19"/>
      <c r="R11" s="41"/>
      <c r="S11" s="19" t="s">
        <v>431</v>
      </c>
      <c r="T11" s="19"/>
      <c r="U11" s="71">
        <f t="shared" si="3"/>
        <v>0</v>
      </c>
      <c r="V11" s="71">
        <f t="shared" si="4"/>
        <v>0</v>
      </c>
      <c r="W11" s="13">
        <f t="shared" si="5"/>
        <v>0</v>
      </c>
      <c r="X11" s="55" t="str">
        <f t="shared" si="6"/>
        <v/>
      </c>
      <c r="Y11" s="55" t="str">
        <f t="shared" si="7"/>
        <v/>
      </c>
      <c r="Z11" s="55" t="str">
        <f t="shared" si="8"/>
        <v/>
      </c>
      <c r="AA11" s="55" t="str">
        <f t="shared" si="9"/>
        <v/>
      </c>
      <c r="AB11" s="43" t="str">
        <f t="shared" si="10"/>
        <v/>
      </c>
      <c r="AC11" s="70" t="e">
        <f>INDEX('as nimek'!D:D,MATCH(EA_TEATIS!G11,'as nimek'!A:A,0))</f>
        <v>#N/A</v>
      </c>
      <c r="AD11" s="130" t="str">
        <f t="shared" si="11"/>
        <v/>
      </c>
      <c r="AE11" s="16" t="s">
        <v>421</v>
      </c>
      <c r="AF11" s="47" t="e">
        <f t="shared" si="12"/>
        <v>#VALUE!</v>
      </c>
      <c r="AG11" s="58" t="str">
        <f t="shared" si="13"/>
        <v/>
      </c>
      <c r="AH11" s="9" t="s">
        <v>416</v>
      </c>
    </row>
    <row r="12" spans="1:34" ht="15" customHeight="1" x14ac:dyDescent="0.2">
      <c r="A12" s="45">
        <f t="shared" si="0"/>
        <v>1</v>
      </c>
      <c r="B12" s="44" t="s">
        <v>6</v>
      </c>
      <c r="C12" s="46" t="str">
        <f t="shared" si="1"/>
        <v>Error</v>
      </c>
      <c r="D12" s="24"/>
      <c r="E12" s="26"/>
      <c r="F12" s="55" t="s">
        <v>339</v>
      </c>
      <c r="H12" s="19"/>
      <c r="I12" s="27"/>
      <c r="J12" s="24"/>
      <c r="K12" s="24"/>
      <c r="L12" s="24"/>
      <c r="M12" s="24"/>
      <c r="N12" s="24"/>
      <c r="O12" s="24"/>
      <c r="P12" s="127" t="str">
        <f t="shared" si="2"/>
        <v/>
      </c>
      <c r="Q12" s="19"/>
      <c r="R12" s="41"/>
      <c r="S12" s="19" t="s">
        <v>431</v>
      </c>
      <c r="T12" s="21"/>
      <c r="U12" s="71">
        <f t="shared" si="3"/>
        <v>0</v>
      </c>
      <c r="V12" s="71">
        <f t="shared" si="4"/>
        <v>0</v>
      </c>
      <c r="W12" s="13">
        <f t="shared" si="5"/>
        <v>0</v>
      </c>
      <c r="X12" s="55" t="str">
        <f t="shared" si="6"/>
        <v/>
      </c>
      <c r="Y12" s="55" t="str">
        <f t="shared" si="7"/>
        <v/>
      </c>
      <c r="Z12" s="55" t="str">
        <f t="shared" si="8"/>
        <v/>
      </c>
      <c r="AA12" s="55" t="str">
        <f t="shared" si="9"/>
        <v/>
      </c>
      <c r="AB12" s="43" t="str">
        <f t="shared" si="10"/>
        <v/>
      </c>
      <c r="AC12" s="70" t="e">
        <f>INDEX('as nimek'!D:D,MATCH(EA_TEATIS!G12,'as nimek'!A:A,0))</f>
        <v>#N/A</v>
      </c>
      <c r="AD12" s="130" t="str">
        <f t="shared" si="11"/>
        <v/>
      </c>
      <c r="AE12" s="16" t="s">
        <v>421</v>
      </c>
      <c r="AF12" s="47" t="e">
        <f t="shared" si="12"/>
        <v>#VALUE!</v>
      </c>
      <c r="AG12" s="58" t="str">
        <f t="shared" si="13"/>
        <v/>
      </c>
      <c r="AH12" s="9" t="s">
        <v>416</v>
      </c>
    </row>
    <row r="13" spans="1:34" ht="15" customHeight="1" x14ac:dyDescent="0.2">
      <c r="A13" s="45">
        <f t="shared" si="0"/>
        <v>1</v>
      </c>
      <c r="B13" s="44" t="s">
        <v>6</v>
      </c>
      <c r="C13" s="46" t="str">
        <f t="shared" si="1"/>
        <v>Error</v>
      </c>
      <c r="D13" s="24"/>
      <c r="E13" s="26"/>
      <c r="F13" s="55" t="s">
        <v>343</v>
      </c>
      <c r="H13" s="19"/>
      <c r="I13" s="27"/>
      <c r="J13" s="129"/>
      <c r="K13" s="24"/>
      <c r="L13" s="24"/>
      <c r="M13" s="24"/>
      <c r="N13" s="24"/>
      <c r="O13" s="128"/>
      <c r="P13" s="127" t="str">
        <f t="shared" si="2"/>
        <v/>
      </c>
      <c r="Q13" s="19"/>
      <c r="R13" s="41"/>
      <c r="S13" s="19" t="s">
        <v>431</v>
      </c>
      <c r="T13" s="19"/>
      <c r="U13" s="71">
        <f t="shared" si="3"/>
        <v>0</v>
      </c>
      <c r="V13" s="71">
        <f t="shared" si="4"/>
        <v>0</v>
      </c>
      <c r="W13" s="13">
        <f t="shared" si="5"/>
        <v>0</v>
      </c>
      <c r="X13" s="55" t="str">
        <f t="shared" si="6"/>
        <v/>
      </c>
      <c r="Y13" s="55" t="str">
        <f t="shared" si="7"/>
        <v/>
      </c>
      <c r="Z13" s="55" t="str">
        <f t="shared" si="8"/>
        <v/>
      </c>
      <c r="AA13" s="55" t="str">
        <f t="shared" si="9"/>
        <v/>
      </c>
      <c r="AB13" s="43" t="str">
        <f t="shared" si="10"/>
        <v/>
      </c>
      <c r="AC13" s="70" t="e">
        <f>INDEX('as nimek'!D:D,MATCH(EA_TEATIS!G13,'as nimek'!A:A,0))</f>
        <v>#N/A</v>
      </c>
      <c r="AD13" s="130" t="str">
        <f t="shared" si="11"/>
        <v/>
      </c>
      <c r="AE13" s="16" t="s">
        <v>420</v>
      </c>
      <c r="AF13" s="47" t="e">
        <f t="shared" si="12"/>
        <v>#VALUE!</v>
      </c>
      <c r="AG13" s="58" t="str">
        <f t="shared" si="13"/>
        <v/>
      </c>
      <c r="AH13" s="9" t="s">
        <v>416</v>
      </c>
    </row>
    <row r="14" spans="1:34" ht="15" customHeight="1" x14ac:dyDescent="0.2">
      <c r="A14" s="45">
        <f t="shared" si="0"/>
        <v>1</v>
      </c>
      <c r="B14" s="44" t="s">
        <v>6</v>
      </c>
      <c r="C14" s="46" t="str">
        <f t="shared" si="1"/>
        <v>Error</v>
      </c>
      <c r="D14" s="24"/>
      <c r="E14" s="26"/>
      <c r="F14" s="55" t="s">
        <v>338</v>
      </c>
      <c r="G14" s="27"/>
      <c r="H14" s="19"/>
      <c r="I14" s="27"/>
      <c r="J14" s="24"/>
      <c r="K14" s="24"/>
      <c r="L14" s="24"/>
      <c r="M14" s="24"/>
      <c r="N14" s="24"/>
      <c r="O14" s="103"/>
      <c r="P14" s="127" t="str">
        <f t="shared" si="2"/>
        <v/>
      </c>
      <c r="Q14" s="19"/>
      <c r="R14" s="41"/>
      <c r="S14" s="19" t="s">
        <v>431</v>
      </c>
      <c r="T14" s="19"/>
      <c r="U14" s="71">
        <f t="shared" si="3"/>
        <v>0</v>
      </c>
      <c r="V14" s="71">
        <f t="shared" si="4"/>
        <v>0</v>
      </c>
      <c r="W14" s="13">
        <f t="shared" si="5"/>
        <v>0</v>
      </c>
      <c r="X14" s="55" t="str">
        <f t="shared" si="6"/>
        <v/>
      </c>
      <c r="Y14" s="55" t="str">
        <f t="shared" si="7"/>
        <v/>
      </c>
      <c r="Z14" s="55" t="str">
        <f t="shared" si="8"/>
        <v/>
      </c>
      <c r="AA14" s="55" t="str">
        <f t="shared" si="9"/>
        <v/>
      </c>
      <c r="AB14" s="43" t="str">
        <f t="shared" si="10"/>
        <v/>
      </c>
      <c r="AC14" s="70" t="e">
        <f>INDEX('as nimek'!D:D,MATCH(EA_TEATIS!G14,'as nimek'!A:A,0))</f>
        <v>#N/A</v>
      </c>
      <c r="AD14" s="130" t="str">
        <f t="shared" si="11"/>
        <v/>
      </c>
      <c r="AE14" s="133" t="s">
        <v>418</v>
      </c>
      <c r="AF14" s="47" t="e">
        <f t="shared" si="12"/>
        <v>#VALUE!</v>
      </c>
      <c r="AG14" s="58" t="str">
        <f>IF(LEFT(P14,2)="35",IF(RIGHT(P14,1)="0","riik",IF(RIGHT(P14,1)="2","av-õ",IF(RIGHT(P14,1)="3","SA",IF(RIGHT(P14,1)="8","resid",IF(RIGHT(P14,1)="9","mitteres"))))),"")</f>
        <v/>
      </c>
      <c r="AH14" s="9" t="s">
        <v>416</v>
      </c>
    </row>
    <row r="15" spans="1:34" ht="15" customHeight="1" x14ac:dyDescent="0.2">
      <c r="A15" s="45">
        <f t="shared" si="0"/>
        <v>1</v>
      </c>
      <c r="B15" s="44" t="s">
        <v>6</v>
      </c>
      <c r="C15" s="46" t="str">
        <f t="shared" si="1"/>
        <v>Error</v>
      </c>
      <c r="D15" s="24"/>
      <c r="E15" s="23"/>
      <c r="F15" s="55" t="s">
        <v>343</v>
      </c>
      <c r="G15" s="27"/>
      <c r="H15" s="19"/>
      <c r="I15" s="27"/>
      <c r="J15" s="24"/>
      <c r="K15" s="24"/>
      <c r="L15" s="24"/>
      <c r="M15" s="24"/>
      <c r="N15" s="24"/>
      <c r="O15" s="128"/>
      <c r="P15" s="127" t="str">
        <f t="shared" si="2"/>
        <v/>
      </c>
      <c r="Q15" s="19"/>
      <c r="R15" s="41"/>
      <c r="S15" s="19" t="s">
        <v>431</v>
      </c>
      <c r="T15" s="19"/>
      <c r="U15" s="71">
        <f t="shared" si="3"/>
        <v>0</v>
      </c>
      <c r="V15" s="71">
        <f t="shared" si="4"/>
        <v>0</v>
      </c>
      <c r="W15" s="13">
        <f t="shared" si="5"/>
        <v>0</v>
      </c>
      <c r="X15" s="55" t="str">
        <f t="shared" si="6"/>
        <v/>
      </c>
      <c r="Y15" s="55" t="str">
        <f t="shared" si="7"/>
        <v/>
      </c>
      <c r="Z15" s="55" t="str">
        <f t="shared" si="8"/>
        <v/>
      </c>
      <c r="AA15" s="55" t="str">
        <f t="shared" si="9"/>
        <v/>
      </c>
      <c r="AB15" s="43" t="str">
        <f t="shared" si="10"/>
        <v/>
      </c>
      <c r="AC15" s="70" t="e">
        <f>INDEX('as nimek'!D:D,MATCH(EA_TEATIS!G15,'as nimek'!A:A,0))</f>
        <v>#N/A</v>
      </c>
      <c r="AD15" s="130" t="str">
        <f t="shared" si="11"/>
        <v/>
      </c>
      <c r="AE15" s="16" t="s">
        <v>419</v>
      </c>
      <c r="AF15" s="47" t="e">
        <f t="shared" si="12"/>
        <v>#VALUE!</v>
      </c>
      <c r="AG15" s="58" t="str">
        <f t="shared" ref="AG15:AG77" si="14">IF(LEFT(P15,2)="35",IF(RIGHT(P15,1)="0","riik",IF(RIGHT(P15,1)="1","kov",IF(RIGHT(P15,1)="2","av-õ",IF(RIGHT(P15,1)="3","SA",IF(RIGHT(P15,1)="8","resid",IF(RIGHT(P15,1)="9","mitteres")))))),"")</f>
        <v/>
      </c>
      <c r="AH15" s="9" t="s">
        <v>416</v>
      </c>
    </row>
    <row r="16" spans="1:34" ht="15" customHeight="1" x14ac:dyDescent="0.2">
      <c r="A16" s="45">
        <f t="shared" si="0"/>
        <v>1</v>
      </c>
      <c r="B16" s="43" t="s">
        <v>6</v>
      </c>
      <c r="C16" s="46" t="str">
        <f t="shared" si="1"/>
        <v>Error</v>
      </c>
      <c r="D16" s="24"/>
      <c r="E16" s="23"/>
      <c r="F16" s="55" t="s">
        <v>343</v>
      </c>
      <c r="H16" s="19"/>
      <c r="I16" s="27"/>
      <c r="J16" s="24"/>
      <c r="K16" s="24"/>
      <c r="L16" s="24"/>
      <c r="M16" s="24"/>
      <c r="N16" s="24"/>
      <c r="O16" s="24"/>
      <c r="P16" s="127" t="str">
        <f t="shared" si="2"/>
        <v/>
      </c>
      <c r="Q16" s="19"/>
      <c r="R16" s="41"/>
      <c r="S16" s="19" t="s">
        <v>431</v>
      </c>
      <c r="T16" s="21"/>
      <c r="U16" s="71">
        <f t="shared" si="3"/>
        <v>0</v>
      </c>
      <c r="V16" s="71">
        <f t="shared" si="4"/>
        <v>0</v>
      </c>
      <c r="W16" s="13">
        <f t="shared" si="5"/>
        <v>0</v>
      </c>
      <c r="X16" s="55" t="str">
        <f t="shared" si="6"/>
        <v/>
      </c>
      <c r="Y16" s="55" t="str">
        <f t="shared" si="7"/>
        <v/>
      </c>
      <c r="Z16" s="55" t="str">
        <f t="shared" si="8"/>
        <v/>
      </c>
      <c r="AA16" s="55" t="str">
        <f t="shared" si="9"/>
        <v/>
      </c>
      <c r="AB16" s="43" t="str">
        <f t="shared" si="10"/>
        <v/>
      </c>
      <c r="AC16" s="70" t="e">
        <f>INDEX('as nimek'!D:D,MATCH(EA_TEATIS!G16,'as nimek'!A:A,0))</f>
        <v>#N/A</v>
      </c>
      <c r="AD16" s="130" t="str">
        <f t="shared" si="11"/>
        <v/>
      </c>
      <c r="AE16" s="16" t="s">
        <v>419</v>
      </c>
      <c r="AF16" s="47" t="e">
        <f t="shared" si="12"/>
        <v>#VALUE!</v>
      </c>
      <c r="AG16" s="58" t="str">
        <f t="shared" si="14"/>
        <v/>
      </c>
      <c r="AH16" s="9" t="s">
        <v>416</v>
      </c>
    </row>
    <row r="17" spans="1:34" ht="15" customHeight="1" x14ac:dyDescent="0.2">
      <c r="A17" s="45">
        <f t="shared" si="0"/>
        <v>1</v>
      </c>
      <c r="B17" s="44" t="s">
        <v>6</v>
      </c>
      <c r="C17" s="46" t="str">
        <f t="shared" si="1"/>
        <v>Error</v>
      </c>
      <c r="D17" s="24"/>
      <c r="E17" s="26"/>
      <c r="F17" s="55" t="s">
        <v>338</v>
      </c>
      <c r="H17" s="19"/>
      <c r="I17" s="27"/>
      <c r="J17" s="24"/>
      <c r="K17" s="24"/>
      <c r="L17" s="24"/>
      <c r="M17" s="24"/>
      <c r="N17" s="24"/>
      <c r="O17" s="24"/>
      <c r="P17" s="127" t="str">
        <f t="shared" si="2"/>
        <v/>
      </c>
      <c r="Q17" s="19"/>
      <c r="R17" s="41"/>
      <c r="S17" s="19" t="s">
        <v>431</v>
      </c>
      <c r="T17" s="19"/>
      <c r="U17" s="71">
        <f t="shared" si="3"/>
        <v>0</v>
      </c>
      <c r="V17" s="71">
        <f t="shared" si="4"/>
        <v>0</v>
      </c>
      <c r="W17" s="13">
        <f t="shared" si="5"/>
        <v>0</v>
      </c>
      <c r="X17" s="55" t="str">
        <f t="shared" si="6"/>
        <v/>
      </c>
      <c r="Y17" s="55" t="str">
        <f t="shared" si="7"/>
        <v/>
      </c>
      <c r="Z17" s="55" t="str">
        <f t="shared" si="8"/>
        <v/>
      </c>
      <c r="AA17" s="55" t="str">
        <f t="shared" si="9"/>
        <v/>
      </c>
      <c r="AB17" s="43" t="str">
        <f t="shared" si="10"/>
        <v/>
      </c>
      <c r="AC17" s="70" t="e">
        <f>INDEX('as nimek'!D:D,MATCH(EA_TEATIS!G17,'as nimek'!A:A,0))</f>
        <v>#N/A</v>
      </c>
      <c r="AD17" s="130" t="str">
        <f t="shared" si="11"/>
        <v/>
      </c>
      <c r="AE17" s="16" t="s">
        <v>424</v>
      </c>
      <c r="AF17" s="47" t="e">
        <f t="shared" si="12"/>
        <v>#VALUE!</v>
      </c>
      <c r="AG17" s="58" t="str">
        <f t="shared" si="14"/>
        <v/>
      </c>
      <c r="AH17" s="9" t="s">
        <v>416</v>
      </c>
    </row>
    <row r="18" spans="1:34" ht="15" customHeight="1" x14ac:dyDescent="0.2">
      <c r="A18" s="45">
        <f t="shared" si="0"/>
        <v>1</v>
      </c>
      <c r="B18" s="44" t="s">
        <v>6</v>
      </c>
      <c r="C18" s="46" t="str">
        <f t="shared" si="1"/>
        <v>Error</v>
      </c>
      <c r="D18" s="134"/>
      <c r="E18" s="26"/>
      <c r="F18" s="55" t="s">
        <v>339</v>
      </c>
      <c r="H18" s="19"/>
      <c r="I18" s="27"/>
      <c r="J18" s="129"/>
      <c r="K18" s="24"/>
      <c r="L18" s="24"/>
      <c r="M18" s="24"/>
      <c r="N18" s="24"/>
      <c r="O18" s="128"/>
      <c r="P18" s="127" t="str">
        <f t="shared" si="2"/>
        <v/>
      </c>
      <c r="Q18" s="19"/>
      <c r="R18" s="41"/>
      <c r="S18" s="19" t="s">
        <v>431</v>
      </c>
      <c r="T18" s="19"/>
      <c r="U18" s="71">
        <f t="shared" si="3"/>
        <v>0</v>
      </c>
      <c r="V18" s="71">
        <f t="shared" si="4"/>
        <v>0</v>
      </c>
      <c r="W18" s="13">
        <f t="shared" si="5"/>
        <v>0</v>
      </c>
      <c r="X18" s="55" t="str">
        <f t="shared" si="6"/>
        <v/>
      </c>
      <c r="Y18" s="55" t="str">
        <f t="shared" si="7"/>
        <v/>
      </c>
      <c r="Z18" s="55" t="str">
        <f t="shared" si="8"/>
        <v/>
      </c>
      <c r="AA18" s="55" t="str">
        <f t="shared" si="9"/>
        <v/>
      </c>
      <c r="AB18" s="43" t="str">
        <f t="shared" si="10"/>
        <v/>
      </c>
      <c r="AC18" s="70" t="e">
        <f>INDEX('as nimek'!D:D,MATCH(EA_TEATIS!G18,'as nimek'!A:A,0))</f>
        <v>#N/A</v>
      </c>
      <c r="AD18" s="130" t="str">
        <f t="shared" si="11"/>
        <v/>
      </c>
      <c r="AE18" s="16" t="s">
        <v>423</v>
      </c>
      <c r="AF18" s="47" t="e">
        <f t="shared" si="12"/>
        <v>#VALUE!</v>
      </c>
      <c r="AG18" s="58" t="str">
        <f t="shared" si="14"/>
        <v/>
      </c>
      <c r="AH18" s="9" t="s">
        <v>416</v>
      </c>
    </row>
    <row r="19" spans="1:34" ht="15" customHeight="1" x14ac:dyDescent="0.2">
      <c r="A19" s="45">
        <f t="shared" si="0"/>
        <v>1</v>
      </c>
      <c r="B19" s="44" t="s">
        <v>6</v>
      </c>
      <c r="C19" s="46" t="str">
        <f t="shared" si="1"/>
        <v>Error</v>
      </c>
      <c r="D19" s="23"/>
      <c r="E19" s="26"/>
      <c r="F19" s="55" t="s">
        <v>338</v>
      </c>
      <c r="H19" s="19"/>
      <c r="I19" s="19"/>
      <c r="J19" s="24"/>
      <c r="K19" s="24"/>
      <c r="L19" s="24"/>
      <c r="M19" s="24"/>
      <c r="N19" s="24"/>
      <c r="O19" s="24"/>
      <c r="P19" s="127" t="str">
        <f t="shared" si="2"/>
        <v/>
      </c>
      <c r="Q19" s="19"/>
      <c r="R19" s="41"/>
      <c r="S19" s="19" t="s">
        <v>431</v>
      </c>
      <c r="T19" s="19"/>
      <c r="U19" s="71">
        <f t="shared" si="3"/>
        <v>0</v>
      </c>
      <c r="V19" s="71">
        <f t="shared" si="4"/>
        <v>0</v>
      </c>
      <c r="W19" s="13">
        <f t="shared" si="5"/>
        <v>0</v>
      </c>
      <c r="X19" s="55" t="str">
        <f t="shared" si="6"/>
        <v/>
      </c>
      <c r="Y19" s="55" t="str">
        <f t="shared" si="7"/>
        <v/>
      </c>
      <c r="Z19" s="55" t="str">
        <f t="shared" si="8"/>
        <v/>
      </c>
      <c r="AA19" s="55" t="str">
        <f t="shared" si="9"/>
        <v/>
      </c>
      <c r="AB19" s="43" t="str">
        <f t="shared" si="10"/>
        <v/>
      </c>
      <c r="AC19" s="70" t="e">
        <f>INDEX('as nimek'!D:D,MATCH(EA_TEATIS!G19,'as nimek'!A:A,0))</f>
        <v>#N/A</v>
      </c>
      <c r="AD19" s="130" t="str">
        <f t="shared" si="11"/>
        <v/>
      </c>
      <c r="AE19" s="16" t="s">
        <v>426</v>
      </c>
      <c r="AF19" s="47" t="e">
        <f t="shared" si="12"/>
        <v>#VALUE!</v>
      </c>
      <c r="AG19" s="58" t="str">
        <f t="shared" si="14"/>
        <v/>
      </c>
      <c r="AH19" s="9" t="s">
        <v>416</v>
      </c>
    </row>
    <row r="20" spans="1:34" ht="15" customHeight="1" x14ac:dyDescent="0.2">
      <c r="A20" s="45">
        <f t="shared" si="0"/>
        <v>1</v>
      </c>
      <c r="B20" s="44" t="s">
        <v>6</v>
      </c>
      <c r="C20" s="46" t="str">
        <f t="shared" si="1"/>
        <v>Error</v>
      </c>
      <c r="D20" s="24"/>
      <c r="E20" s="26"/>
      <c r="F20" s="55" t="s">
        <v>344</v>
      </c>
      <c r="H20" s="19"/>
      <c r="I20" s="19"/>
      <c r="J20" s="24"/>
      <c r="K20" s="24"/>
      <c r="L20" s="24"/>
      <c r="M20" s="24"/>
      <c r="N20" s="24"/>
      <c r="O20" s="24"/>
      <c r="P20" s="127" t="str">
        <f t="shared" si="2"/>
        <v/>
      </c>
      <c r="Q20" s="19"/>
      <c r="R20" s="41"/>
      <c r="S20" s="19" t="s">
        <v>431</v>
      </c>
      <c r="T20" s="19"/>
      <c r="U20" s="71">
        <f t="shared" si="3"/>
        <v>0</v>
      </c>
      <c r="V20" s="71">
        <f t="shared" si="4"/>
        <v>0</v>
      </c>
      <c r="W20" s="13">
        <f t="shared" si="5"/>
        <v>0</v>
      </c>
      <c r="X20" s="55" t="str">
        <f t="shared" si="6"/>
        <v/>
      </c>
      <c r="Y20" s="55" t="str">
        <f t="shared" si="7"/>
        <v/>
      </c>
      <c r="Z20" s="55" t="str">
        <f t="shared" si="8"/>
        <v/>
      </c>
      <c r="AA20" s="55" t="str">
        <f t="shared" si="9"/>
        <v/>
      </c>
      <c r="AB20" s="43" t="str">
        <f t="shared" si="10"/>
        <v/>
      </c>
      <c r="AC20" s="70" t="e">
        <f>INDEX('as nimek'!D:D,MATCH(EA_TEATIS!G20,'as nimek'!A:A,0))</f>
        <v>#N/A</v>
      </c>
      <c r="AD20" s="130" t="str">
        <f t="shared" si="11"/>
        <v/>
      </c>
      <c r="AE20" s="16" t="s">
        <v>425</v>
      </c>
      <c r="AF20" s="47" t="e">
        <f t="shared" si="12"/>
        <v>#VALUE!</v>
      </c>
      <c r="AG20" s="58" t="str">
        <f t="shared" si="14"/>
        <v/>
      </c>
      <c r="AH20" s="9" t="s">
        <v>416</v>
      </c>
    </row>
    <row r="21" spans="1:34" ht="15" customHeight="1" x14ac:dyDescent="0.2">
      <c r="A21" s="45">
        <f t="shared" si="0"/>
        <v>1</v>
      </c>
      <c r="B21" s="44" t="s">
        <v>6</v>
      </c>
      <c r="C21" s="46" t="str">
        <f t="shared" si="1"/>
        <v>Error</v>
      </c>
      <c r="D21" s="24"/>
      <c r="E21" s="26"/>
      <c r="F21" s="55" t="s">
        <v>330</v>
      </c>
      <c r="H21" s="19"/>
      <c r="I21" s="19"/>
      <c r="J21" s="24"/>
      <c r="K21" s="24"/>
      <c r="L21" s="24"/>
      <c r="M21" s="24"/>
      <c r="N21" s="24"/>
      <c r="O21" s="24"/>
      <c r="P21" s="127" t="str">
        <f t="shared" si="2"/>
        <v/>
      </c>
      <c r="Q21" s="19"/>
      <c r="R21" s="41"/>
      <c r="S21" s="19" t="s">
        <v>431</v>
      </c>
      <c r="T21" s="19"/>
      <c r="U21" s="71">
        <f t="shared" si="3"/>
        <v>0</v>
      </c>
      <c r="V21" s="71">
        <f t="shared" si="4"/>
        <v>0</v>
      </c>
      <c r="W21" s="13">
        <f t="shared" si="5"/>
        <v>0</v>
      </c>
      <c r="X21" s="55" t="str">
        <f t="shared" si="6"/>
        <v/>
      </c>
      <c r="Y21" s="55" t="str">
        <f t="shared" si="7"/>
        <v/>
      </c>
      <c r="Z21" s="55" t="str">
        <f t="shared" si="8"/>
        <v/>
      </c>
      <c r="AA21" s="55" t="str">
        <f t="shared" si="9"/>
        <v/>
      </c>
      <c r="AB21" s="43" t="str">
        <f t="shared" si="10"/>
        <v/>
      </c>
      <c r="AC21" s="70" t="e">
        <f>INDEX('as nimek'!D:D,MATCH(EA_TEATIS!G21,'as nimek'!A:A,0))</f>
        <v>#N/A</v>
      </c>
      <c r="AD21" s="130" t="str">
        <f t="shared" si="11"/>
        <v/>
      </c>
      <c r="AE21" s="16" t="s">
        <v>427</v>
      </c>
      <c r="AF21" s="47" t="e">
        <f t="shared" si="12"/>
        <v>#VALUE!</v>
      </c>
      <c r="AG21" s="58" t="str">
        <f t="shared" si="14"/>
        <v/>
      </c>
      <c r="AH21" s="9" t="s">
        <v>416</v>
      </c>
    </row>
    <row r="22" spans="1:34" ht="15" customHeight="1" x14ac:dyDescent="0.2">
      <c r="A22" s="45">
        <f t="shared" si="0"/>
        <v>1</v>
      </c>
      <c r="B22" s="44" t="s">
        <v>6</v>
      </c>
      <c r="C22" s="46" t="str">
        <f t="shared" si="1"/>
        <v>Error</v>
      </c>
      <c r="D22" s="24"/>
      <c r="E22" s="26"/>
      <c r="F22" s="55" t="s">
        <v>14</v>
      </c>
      <c r="H22" s="19"/>
      <c r="I22" s="19"/>
      <c r="J22" s="24"/>
      <c r="K22" s="24"/>
      <c r="L22" s="24"/>
      <c r="M22" s="24"/>
      <c r="N22" s="24"/>
      <c r="O22" s="24"/>
      <c r="P22" s="127" t="str">
        <f t="shared" si="2"/>
        <v/>
      </c>
      <c r="Q22" s="19"/>
      <c r="R22" s="41"/>
      <c r="S22" s="19" t="s">
        <v>431</v>
      </c>
      <c r="T22" s="19"/>
      <c r="U22" s="71">
        <f t="shared" si="3"/>
        <v>0</v>
      </c>
      <c r="V22" s="71">
        <f t="shared" si="4"/>
        <v>0</v>
      </c>
      <c r="W22" s="13">
        <f t="shared" si="5"/>
        <v>0</v>
      </c>
      <c r="X22" s="55" t="str">
        <f t="shared" si="6"/>
        <v/>
      </c>
      <c r="Y22" s="55" t="str">
        <f t="shared" si="7"/>
        <v/>
      </c>
      <c r="Z22" s="55" t="str">
        <f t="shared" si="8"/>
        <v/>
      </c>
      <c r="AA22" s="55" t="str">
        <f t="shared" si="9"/>
        <v/>
      </c>
      <c r="AB22" s="43" t="str">
        <f t="shared" si="10"/>
        <v/>
      </c>
      <c r="AC22" s="70" t="e">
        <f>INDEX('as nimek'!D:D,MATCH(EA_TEATIS!G22,'as nimek'!A:A,0))</f>
        <v>#N/A</v>
      </c>
      <c r="AD22" s="130" t="str">
        <f t="shared" si="11"/>
        <v/>
      </c>
      <c r="AE22" s="16" t="s">
        <v>428</v>
      </c>
      <c r="AF22" s="47" t="e">
        <f t="shared" si="12"/>
        <v>#VALUE!</v>
      </c>
      <c r="AG22" s="58" t="str">
        <f t="shared" si="14"/>
        <v/>
      </c>
      <c r="AH22" s="9" t="s">
        <v>416</v>
      </c>
    </row>
    <row r="23" spans="1:34" ht="15" customHeight="1" x14ac:dyDescent="0.2">
      <c r="A23" s="45">
        <f t="shared" si="0"/>
        <v>1</v>
      </c>
      <c r="B23" s="44" t="s">
        <v>6</v>
      </c>
      <c r="C23" s="46" t="str">
        <f t="shared" si="1"/>
        <v>Error</v>
      </c>
      <c r="D23" s="24"/>
      <c r="E23" s="26"/>
      <c r="F23" s="55">
        <f t="shared" ref="F23:F86" si="15">J$1</f>
        <v>0</v>
      </c>
      <c r="H23" s="19"/>
      <c r="I23" s="19"/>
      <c r="J23" s="24"/>
      <c r="K23" s="24"/>
      <c r="L23" s="24"/>
      <c r="M23" s="24"/>
      <c r="N23" s="24"/>
      <c r="O23" s="24"/>
      <c r="P23" s="127" t="str">
        <f t="shared" si="2"/>
        <v/>
      </c>
      <c r="Q23" s="19"/>
      <c r="R23" s="41"/>
      <c r="S23" s="19"/>
      <c r="T23" s="19"/>
      <c r="U23" s="71">
        <f t="shared" si="3"/>
        <v>0</v>
      </c>
      <c r="V23" s="71">
        <f t="shared" si="4"/>
        <v>0</v>
      </c>
      <c r="W23" s="13">
        <f t="shared" si="5"/>
        <v>0</v>
      </c>
      <c r="X23" s="55" t="str">
        <f t="shared" si="6"/>
        <v/>
      </c>
      <c r="Y23" s="55" t="str">
        <f t="shared" si="7"/>
        <v/>
      </c>
      <c r="Z23" s="55" t="str">
        <f t="shared" si="8"/>
        <v/>
      </c>
      <c r="AA23" s="55" t="str">
        <f t="shared" si="9"/>
        <v/>
      </c>
      <c r="AB23" s="43" t="str">
        <f t="shared" si="10"/>
        <v/>
      </c>
      <c r="AC23" s="70" t="e">
        <f>INDEX('as nimek'!D:D,MATCH(EA_TEATIS!G23,'as nimek'!A:A,0))</f>
        <v>#N/A</v>
      </c>
      <c r="AD23" s="130" t="str">
        <f t="shared" si="11"/>
        <v/>
      </c>
      <c r="AF23" s="47" t="e">
        <f t="shared" si="12"/>
        <v>#VALUE!</v>
      </c>
      <c r="AG23" s="58" t="str">
        <f t="shared" si="14"/>
        <v/>
      </c>
    </row>
    <row r="24" spans="1:34" ht="15" customHeight="1" x14ac:dyDescent="0.2">
      <c r="A24" s="45">
        <f t="shared" si="0"/>
        <v>1</v>
      </c>
      <c r="B24" s="44" t="s">
        <v>6</v>
      </c>
      <c r="C24" s="46" t="str">
        <f t="shared" si="1"/>
        <v>Error</v>
      </c>
      <c r="D24" s="23"/>
      <c r="E24" s="26"/>
      <c r="F24" s="55">
        <f t="shared" si="15"/>
        <v>0</v>
      </c>
      <c r="H24" s="19"/>
      <c r="I24" s="19"/>
      <c r="J24" s="24"/>
      <c r="K24" s="24"/>
      <c r="L24" s="24"/>
      <c r="M24" s="24"/>
      <c r="N24" s="24"/>
      <c r="O24" s="24"/>
      <c r="P24" s="127" t="str">
        <f t="shared" si="2"/>
        <v/>
      </c>
      <c r="Q24" s="19"/>
      <c r="R24" s="41"/>
      <c r="S24" s="19"/>
      <c r="T24" s="19"/>
      <c r="U24" s="71">
        <f t="shared" si="3"/>
        <v>0</v>
      </c>
      <c r="V24" s="71">
        <f t="shared" si="4"/>
        <v>0</v>
      </c>
      <c r="W24" s="13">
        <f t="shared" si="5"/>
        <v>0</v>
      </c>
      <c r="X24" s="55" t="str">
        <f t="shared" si="6"/>
        <v/>
      </c>
      <c r="Y24" s="55" t="str">
        <f t="shared" si="7"/>
        <v/>
      </c>
      <c r="Z24" s="55" t="str">
        <f t="shared" si="8"/>
        <v/>
      </c>
      <c r="AA24" s="55" t="str">
        <f t="shared" si="9"/>
        <v/>
      </c>
      <c r="AB24" s="43" t="str">
        <f t="shared" si="10"/>
        <v/>
      </c>
      <c r="AC24" s="70" t="e">
        <f>INDEX('as nimek'!D:D,MATCH(EA_TEATIS!G24,'as nimek'!A:A,0))</f>
        <v>#N/A</v>
      </c>
      <c r="AD24" s="130" t="str">
        <f t="shared" si="11"/>
        <v/>
      </c>
      <c r="AF24" s="47" t="e">
        <f t="shared" si="12"/>
        <v>#VALUE!</v>
      </c>
      <c r="AG24" s="58" t="str">
        <f t="shared" si="14"/>
        <v/>
      </c>
    </row>
    <row r="25" spans="1:34" ht="15" customHeight="1" x14ac:dyDescent="0.2">
      <c r="A25" s="45">
        <f t="shared" si="0"/>
        <v>1</v>
      </c>
      <c r="B25" s="44" t="s">
        <v>6</v>
      </c>
      <c r="C25" s="46" t="str">
        <f t="shared" si="1"/>
        <v>Error</v>
      </c>
      <c r="D25" s="23"/>
      <c r="E25" s="26"/>
      <c r="F25" s="55">
        <f t="shared" si="15"/>
        <v>0</v>
      </c>
      <c r="H25" s="19"/>
      <c r="I25" s="19"/>
      <c r="J25" s="24"/>
      <c r="K25" s="24"/>
      <c r="L25" s="24"/>
      <c r="M25" s="24"/>
      <c r="N25" s="24"/>
      <c r="O25" s="24"/>
      <c r="P25" s="127" t="str">
        <f t="shared" si="2"/>
        <v/>
      </c>
      <c r="Q25" s="19"/>
      <c r="R25" s="41"/>
      <c r="S25" s="19"/>
      <c r="T25" s="19"/>
      <c r="U25" s="71">
        <f t="shared" si="3"/>
        <v>0</v>
      </c>
      <c r="V25" s="71">
        <f t="shared" si="4"/>
        <v>0</v>
      </c>
      <c r="W25" s="13">
        <f t="shared" si="5"/>
        <v>0</v>
      </c>
      <c r="X25" s="55" t="str">
        <f t="shared" si="6"/>
        <v/>
      </c>
      <c r="Y25" s="55" t="str">
        <f t="shared" si="7"/>
        <v/>
      </c>
      <c r="Z25" s="55" t="str">
        <f t="shared" si="8"/>
        <v/>
      </c>
      <c r="AA25" s="55" t="str">
        <f t="shared" si="9"/>
        <v/>
      </c>
      <c r="AB25" s="43" t="str">
        <f t="shared" si="10"/>
        <v/>
      </c>
      <c r="AC25" s="70" t="e">
        <f>INDEX('as nimek'!D:D,MATCH(EA_TEATIS!G25,'as nimek'!A:A,0))</f>
        <v>#N/A</v>
      </c>
      <c r="AD25" s="130" t="str">
        <f t="shared" si="11"/>
        <v/>
      </c>
      <c r="AF25" s="47" t="e">
        <f t="shared" si="12"/>
        <v>#VALUE!</v>
      </c>
      <c r="AG25" s="58" t="str">
        <f t="shared" si="14"/>
        <v/>
      </c>
    </row>
    <row r="26" spans="1:34" ht="15" customHeight="1" x14ac:dyDescent="0.2">
      <c r="A26" s="45">
        <f t="shared" si="0"/>
        <v>1</v>
      </c>
      <c r="B26" s="44" t="s">
        <v>6</v>
      </c>
      <c r="C26" s="46" t="str">
        <f t="shared" si="1"/>
        <v>Error</v>
      </c>
      <c r="D26" s="23"/>
      <c r="E26" s="26"/>
      <c r="F26" s="55">
        <f t="shared" si="15"/>
        <v>0</v>
      </c>
      <c r="G26" s="132"/>
      <c r="H26" s="19"/>
      <c r="I26" s="19"/>
      <c r="J26" s="24"/>
      <c r="K26" s="24"/>
      <c r="L26" s="24"/>
      <c r="M26" s="24"/>
      <c r="N26" s="24"/>
      <c r="O26" s="24"/>
      <c r="P26" s="127" t="str">
        <f t="shared" si="2"/>
        <v/>
      </c>
      <c r="Q26" s="19"/>
      <c r="R26" s="41"/>
      <c r="S26" s="19"/>
      <c r="T26" s="19"/>
      <c r="U26" s="71">
        <f t="shared" si="3"/>
        <v>0</v>
      </c>
      <c r="V26" s="71">
        <f t="shared" si="4"/>
        <v>0</v>
      </c>
      <c r="W26" s="13">
        <f t="shared" si="5"/>
        <v>0</v>
      </c>
      <c r="X26" s="55" t="str">
        <f t="shared" si="6"/>
        <v/>
      </c>
      <c r="Y26" s="55" t="str">
        <f t="shared" si="7"/>
        <v/>
      </c>
      <c r="Z26" s="55" t="str">
        <f t="shared" si="8"/>
        <v/>
      </c>
      <c r="AA26" s="55" t="str">
        <f t="shared" si="9"/>
        <v/>
      </c>
      <c r="AB26" s="43" t="str">
        <f t="shared" si="10"/>
        <v/>
      </c>
      <c r="AC26" s="70" t="e">
        <f>INDEX('as nimek'!D:D,MATCH(EA_TEATIS!G26,'as nimek'!A:A,0))</f>
        <v>#N/A</v>
      </c>
      <c r="AD26" s="130" t="str">
        <f t="shared" si="11"/>
        <v/>
      </c>
      <c r="AF26" s="47" t="e">
        <f t="shared" si="12"/>
        <v>#VALUE!</v>
      </c>
      <c r="AG26" s="58" t="str">
        <f t="shared" si="14"/>
        <v/>
      </c>
    </row>
    <row r="27" spans="1:34" ht="15" customHeight="1" x14ac:dyDescent="0.2">
      <c r="A27" s="45">
        <f t="shared" si="0"/>
        <v>1</v>
      </c>
      <c r="B27" s="44" t="s">
        <v>6</v>
      </c>
      <c r="C27" s="46" t="str">
        <f t="shared" si="1"/>
        <v>Error</v>
      </c>
      <c r="D27" s="23"/>
      <c r="E27" s="26"/>
      <c r="F27" s="55">
        <f t="shared" si="15"/>
        <v>0</v>
      </c>
      <c r="G27" s="132"/>
      <c r="H27" s="19"/>
      <c r="I27" s="19"/>
      <c r="J27" s="24"/>
      <c r="K27" s="24"/>
      <c r="L27" s="24"/>
      <c r="M27" s="24"/>
      <c r="N27" s="24"/>
      <c r="O27" s="24"/>
      <c r="P27" s="127" t="str">
        <f t="shared" si="2"/>
        <v/>
      </c>
      <c r="Q27" s="19"/>
      <c r="R27" s="41"/>
      <c r="S27" s="19"/>
      <c r="T27" s="19"/>
      <c r="U27" s="71">
        <f t="shared" si="3"/>
        <v>0</v>
      </c>
      <c r="V27" s="71">
        <f t="shared" si="4"/>
        <v>0</v>
      </c>
      <c r="W27" s="13">
        <f t="shared" si="5"/>
        <v>0</v>
      </c>
      <c r="X27" s="55" t="str">
        <f t="shared" si="6"/>
        <v/>
      </c>
      <c r="Y27" s="55" t="str">
        <f t="shared" si="7"/>
        <v/>
      </c>
      <c r="Z27" s="55" t="str">
        <f t="shared" si="8"/>
        <v/>
      </c>
      <c r="AA27" s="55" t="str">
        <f t="shared" si="9"/>
        <v/>
      </c>
      <c r="AB27" s="43" t="str">
        <f t="shared" si="10"/>
        <v/>
      </c>
      <c r="AC27" s="70" t="e">
        <f>INDEX('as nimek'!D:D,MATCH(EA_TEATIS!G27,'as nimek'!A:A,0))</f>
        <v>#N/A</v>
      </c>
      <c r="AD27" s="130" t="str">
        <f t="shared" si="11"/>
        <v/>
      </c>
      <c r="AF27" s="47" t="e">
        <f t="shared" si="12"/>
        <v>#VALUE!</v>
      </c>
      <c r="AG27" s="58" t="str">
        <f t="shared" si="14"/>
        <v/>
      </c>
    </row>
    <row r="28" spans="1:34" ht="15" customHeight="1" x14ac:dyDescent="0.2">
      <c r="A28" s="45">
        <f t="shared" si="0"/>
        <v>1</v>
      </c>
      <c r="B28" s="44" t="s">
        <v>6</v>
      </c>
      <c r="C28" s="46" t="str">
        <f t="shared" si="1"/>
        <v>Error</v>
      </c>
      <c r="D28" s="23"/>
      <c r="E28" s="26"/>
      <c r="F28" s="55">
        <f t="shared" si="15"/>
        <v>0</v>
      </c>
      <c r="H28" s="19"/>
      <c r="I28" s="19"/>
      <c r="J28" s="24"/>
      <c r="K28" s="24"/>
      <c r="L28" s="24"/>
      <c r="M28" s="24"/>
      <c r="N28" s="24"/>
      <c r="O28" s="24"/>
      <c r="P28" s="127" t="str">
        <f t="shared" si="2"/>
        <v/>
      </c>
      <c r="Q28" s="19"/>
      <c r="R28" s="41"/>
      <c r="S28" s="19"/>
      <c r="T28" s="19"/>
      <c r="U28" s="71">
        <f t="shared" si="3"/>
        <v>0</v>
      </c>
      <c r="V28" s="71">
        <f t="shared" si="4"/>
        <v>0</v>
      </c>
      <c r="W28" s="13">
        <f t="shared" si="5"/>
        <v>0</v>
      </c>
      <c r="X28" s="55" t="str">
        <f t="shared" si="6"/>
        <v/>
      </c>
      <c r="Y28" s="55" t="str">
        <f t="shared" si="7"/>
        <v/>
      </c>
      <c r="Z28" s="55" t="str">
        <f t="shared" si="8"/>
        <v/>
      </c>
      <c r="AA28" s="55" t="str">
        <f t="shared" si="9"/>
        <v/>
      </c>
      <c r="AB28" s="43" t="str">
        <f t="shared" si="10"/>
        <v/>
      </c>
      <c r="AC28" s="70" t="e">
        <f>INDEX('as nimek'!D:D,MATCH(EA_TEATIS!G28,'as nimek'!A:A,0))</f>
        <v>#N/A</v>
      </c>
      <c r="AD28" s="130" t="str">
        <f t="shared" si="11"/>
        <v/>
      </c>
      <c r="AF28" s="47" t="e">
        <f t="shared" si="12"/>
        <v>#VALUE!</v>
      </c>
      <c r="AG28" s="58" t="str">
        <f t="shared" si="14"/>
        <v/>
      </c>
    </row>
    <row r="29" spans="1:34" ht="15" customHeight="1" x14ac:dyDescent="0.2">
      <c r="A29" s="45">
        <f t="shared" si="0"/>
        <v>1</v>
      </c>
      <c r="B29" s="44" t="s">
        <v>6</v>
      </c>
      <c r="C29" s="46" t="str">
        <f t="shared" si="1"/>
        <v>Error</v>
      </c>
      <c r="D29" s="23"/>
      <c r="E29" s="26"/>
      <c r="F29" s="55">
        <f t="shared" si="15"/>
        <v>0</v>
      </c>
      <c r="H29" s="19"/>
      <c r="I29" s="19"/>
      <c r="J29" s="24"/>
      <c r="K29" s="24"/>
      <c r="L29" s="24"/>
      <c r="M29" s="24"/>
      <c r="N29" s="24"/>
      <c r="O29" s="24"/>
      <c r="P29" s="127" t="str">
        <f t="shared" si="2"/>
        <v/>
      </c>
      <c r="Q29" s="19"/>
      <c r="R29" s="41"/>
      <c r="S29" s="19"/>
      <c r="T29" s="19"/>
      <c r="U29" s="71">
        <f t="shared" si="3"/>
        <v>0</v>
      </c>
      <c r="V29" s="71">
        <f t="shared" si="4"/>
        <v>0</v>
      </c>
      <c r="W29" s="13">
        <f t="shared" si="5"/>
        <v>0</v>
      </c>
      <c r="X29" s="55" t="str">
        <f t="shared" si="6"/>
        <v/>
      </c>
      <c r="Y29" s="55" t="str">
        <f t="shared" si="7"/>
        <v/>
      </c>
      <c r="Z29" s="55" t="str">
        <f t="shared" si="8"/>
        <v/>
      </c>
      <c r="AA29" s="55" t="str">
        <f t="shared" si="9"/>
        <v/>
      </c>
      <c r="AB29" s="43" t="str">
        <f t="shared" si="10"/>
        <v/>
      </c>
      <c r="AC29" s="70" t="e">
        <f>INDEX('as nimek'!D:D,MATCH(EA_TEATIS!G29,'as nimek'!A:A,0))</f>
        <v>#N/A</v>
      </c>
      <c r="AD29" s="130" t="str">
        <f t="shared" si="11"/>
        <v/>
      </c>
      <c r="AF29" s="47" t="e">
        <f t="shared" si="12"/>
        <v>#VALUE!</v>
      </c>
      <c r="AG29" s="58" t="str">
        <f t="shared" si="14"/>
        <v/>
      </c>
    </row>
    <row r="30" spans="1:34" ht="15" customHeight="1" x14ac:dyDescent="0.2">
      <c r="A30" s="45">
        <f t="shared" si="0"/>
        <v>1</v>
      </c>
      <c r="B30" s="44" t="s">
        <v>6</v>
      </c>
      <c r="C30" s="46" t="str">
        <f t="shared" si="1"/>
        <v>Error</v>
      </c>
      <c r="D30" s="23"/>
      <c r="E30" s="26"/>
      <c r="F30" s="55">
        <f t="shared" si="15"/>
        <v>0</v>
      </c>
      <c r="H30" s="19"/>
      <c r="I30" s="19"/>
      <c r="J30" s="24"/>
      <c r="K30" s="24"/>
      <c r="L30" s="24"/>
      <c r="M30" s="24"/>
      <c r="N30" s="24"/>
      <c r="O30" s="24"/>
      <c r="P30" s="127" t="str">
        <f t="shared" si="2"/>
        <v/>
      </c>
      <c r="Q30" s="19"/>
      <c r="R30" s="41"/>
      <c r="S30" s="19"/>
      <c r="T30" s="19"/>
      <c r="U30" s="71">
        <f t="shared" si="3"/>
        <v>0</v>
      </c>
      <c r="V30" s="71">
        <f t="shared" si="4"/>
        <v>0</v>
      </c>
      <c r="W30" s="13">
        <f t="shared" si="5"/>
        <v>0</v>
      </c>
      <c r="X30" s="55" t="str">
        <f t="shared" si="6"/>
        <v/>
      </c>
      <c r="Y30" s="55" t="str">
        <f t="shared" si="7"/>
        <v/>
      </c>
      <c r="Z30" s="55" t="str">
        <f t="shared" si="8"/>
        <v/>
      </c>
      <c r="AA30" s="55" t="str">
        <f t="shared" si="9"/>
        <v/>
      </c>
      <c r="AB30" s="43" t="str">
        <f t="shared" si="10"/>
        <v/>
      </c>
      <c r="AC30" s="70" t="e">
        <f>INDEX('as nimek'!D:D,MATCH(EA_TEATIS!G30,'as nimek'!A:A,0))</f>
        <v>#N/A</v>
      </c>
      <c r="AD30" s="130" t="str">
        <f t="shared" si="11"/>
        <v/>
      </c>
      <c r="AF30" s="47" t="e">
        <f t="shared" si="12"/>
        <v>#VALUE!</v>
      </c>
      <c r="AG30" s="58" t="str">
        <f t="shared" si="14"/>
        <v/>
      </c>
    </row>
    <row r="31" spans="1:34" ht="15" customHeight="1" x14ac:dyDescent="0.2">
      <c r="A31" s="45">
        <f t="shared" si="0"/>
        <v>1</v>
      </c>
      <c r="B31" s="44" t="s">
        <v>6</v>
      </c>
      <c r="C31" s="46" t="str">
        <f t="shared" si="1"/>
        <v>Error</v>
      </c>
      <c r="D31" s="24"/>
      <c r="E31" s="26"/>
      <c r="F31" s="55">
        <f t="shared" si="15"/>
        <v>0</v>
      </c>
      <c r="H31" s="19"/>
      <c r="I31" s="19"/>
      <c r="J31" s="24"/>
      <c r="K31" s="24"/>
      <c r="L31" s="24"/>
      <c r="M31" s="24"/>
      <c r="N31" s="24"/>
      <c r="O31" s="24"/>
      <c r="P31" s="127" t="str">
        <f t="shared" si="2"/>
        <v/>
      </c>
      <c r="Q31" s="19"/>
      <c r="R31" s="41"/>
      <c r="S31" s="19"/>
      <c r="T31" s="19"/>
      <c r="U31" s="71">
        <f t="shared" si="3"/>
        <v>0</v>
      </c>
      <c r="V31" s="71">
        <f t="shared" si="4"/>
        <v>0</v>
      </c>
      <c r="W31" s="13">
        <f t="shared" si="5"/>
        <v>0</v>
      </c>
      <c r="X31" s="55" t="str">
        <f t="shared" si="6"/>
        <v/>
      </c>
      <c r="Y31" s="55" t="str">
        <f t="shared" si="7"/>
        <v/>
      </c>
      <c r="Z31" s="55" t="str">
        <f t="shared" si="8"/>
        <v/>
      </c>
      <c r="AA31" s="55" t="str">
        <f t="shared" si="9"/>
        <v/>
      </c>
      <c r="AB31" s="43" t="str">
        <f t="shared" si="10"/>
        <v/>
      </c>
      <c r="AC31" s="70" t="e">
        <f>INDEX('as nimek'!D:D,MATCH(EA_TEATIS!G31,'as nimek'!A:A,0))</f>
        <v>#N/A</v>
      </c>
      <c r="AD31" s="130" t="str">
        <f t="shared" si="11"/>
        <v/>
      </c>
      <c r="AF31" s="47" t="e">
        <f t="shared" si="12"/>
        <v>#VALUE!</v>
      </c>
      <c r="AG31" s="58" t="str">
        <f t="shared" si="14"/>
        <v/>
      </c>
    </row>
    <row r="32" spans="1:34" ht="15" customHeight="1" x14ac:dyDescent="0.2">
      <c r="A32" s="45">
        <f t="shared" si="0"/>
        <v>1</v>
      </c>
      <c r="B32" s="44" t="s">
        <v>6</v>
      </c>
      <c r="C32" s="46" t="str">
        <f t="shared" si="1"/>
        <v>Error</v>
      </c>
      <c r="D32" s="24"/>
      <c r="E32" s="26"/>
      <c r="F32" s="55">
        <f t="shared" si="15"/>
        <v>0</v>
      </c>
      <c r="H32" s="19"/>
      <c r="I32" s="19"/>
      <c r="J32" s="24"/>
      <c r="K32" s="24"/>
      <c r="L32" s="24"/>
      <c r="M32" s="24"/>
      <c r="N32" s="24"/>
      <c r="O32" s="24"/>
      <c r="P32" s="127" t="str">
        <f t="shared" si="2"/>
        <v/>
      </c>
      <c r="Q32" s="19"/>
      <c r="R32" s="41"/>
      <c r="S32" s="19"/>
      <c r="T32" s="19"/>
      <c r="U32" s="71">
        <f t="shared" si="3"/>
        <v>0</v>
      </c>
      <c r="V32" s="71">
        <f t="shared" si="4"/>
        <v>0</v>
      </c>
      <c r="W32" s="13">
        <f t="shared" si="5"/>
        <v>0</v>
      </c>
      <c r="X32" s="55" t="str">
        <f t="shared" si="6"/>
        <v/>
      </c>
      <c r="Y32" s="55" t="str">
        <f t="shared" si="7"/>
        <v/>
      </c>
      <c r="Z32" s="55" t="str">
        <f t="shared" si="8"/>
        <v/>
      </c>
      <c r="AA32" s="55" t="str">
        <f t="shared" si="9"/>
        <v/>
      </c>
      <c r="AB32" s="43" t="str">
        <f t="shared" si="10"/>
        <v/>
      </c>
      <c r="AC32" s="70" t="e">
        <f>INDEX('as nimek'!D:D,MATCH(EA_TEATIS!G32,'as nimek'!A:A,0))</f>
        <v>#N/A</v>
      </c>
      <c r="AD32" s="130" t="str">
        <f t="shared" si="11"/>
        <v/>
      </c>
      <c r="AF32" s="47" t="e">
        <f t="shared" si="12"/>
        <v>#VALUE!</v>
      </c>
      <c r="AG32" s="58" t="str">
        <f t="shared" si="14"/>
        <v/>
      </c>
    </row>
    <row r="33" spans="1:33" ht="15" customHeight="1" x14ac:dyDescent="0.2">
      <c r="A33" s="45">
        <f t="shared" si="0"/>
        <v>1</v>
      </c>
      <c r="B33" s="44" t="s">
        <v>6</v>
      </c>
      <c r="C33" s="46" t="str">
        <f t="shared" si="1"/>
        <v>Error</v>
      </c>
      <c r="D33" s="24"/>
      <c r="E33" s="26"/>
      <c r="F33" s="55">
        <f t="shared" si="15"/>
        <v>0</v>
      </c>
      <c r="H33" s="19"/>
      <c r="I33" s="19"/>
      <c r="J33" s="24"/>
      <c r="K33" s="24"/>
      <c r="L33" s="24"/>
      <c r="M33" s="24"/>
      <c r="N33" s="24"/>
      <c r="O33" s="24"/>
      <c r="P33" s="127" t="str">
        <f t="shared" si="2"/>
        <v/>
      </c>
      <c r="Q33" s="19"/>
      <c r="R33" s="41"/>
      <c r="S33" s="19"/>
      <c r="T33" s="19"/>
      <c r="U33" s="71">
        <f t="shared" si="3"/>
        <v>0</v>
      </c>
      <c r="V33" s="71">
        <f t="shared" si="4"/>
        <v>0</v>
      </c>
      <c r="W33" s="13">
        <f t="shared" si="5"/>
        <v>0</v>
      </c>
      <c r="X33" s="55" t="str">
        <f t="shared" si="6"/>
        <v/>
      </c>
      <c r="Y33" s="55" t="str">
        <f t="shared" si="7"/>
        <v/>
      </c>
      <c r="Z33" s="55" t="str">
        <f t="shared" si="8"/>
        <v/>
      </c>
      <c r="AA33" s="55" t="str">
        <f t="shared" si="9"/>
        <v/>
      </c>
      <c r="AB33" s="43" t="str">
        <f t="shared" si="10"/>
        <v/>
      </c>
      <c r="AC33" s="70" t="e">
        <f>INDEX('as nimek'!D:D,MATCH(EA_TEATIS!G33,'as nimek'!A:A,0))</f>
        <v>#N/A</v>
      </c>
      <c r="AD33" s="130" t="str">
        <f t="shared" si="11"/>
        <v/>
      </c>
      <c r="AF33" s="47" t="e">
        <f t="shared" si="12"/>
        <v>#VALUE!</v>
      </c>
      <c r="AG33" s="58" t="str">
        <f t="shared" si="14"/>
        <v/>
      </c>
    </row>
    <row r="34" spans="1:33" ht="15" customHeight="1" x14ac:dyDescent="0.2">
      <c r="A34" s="45">
        <f t="shared" si="0"/>
        <v>1</v>
      </c>
      <c r="B34" s="43" t="s">
        <v>6</v>
      </c>
      <c r="C34" s="46" t="str">
        <f t="shared" si="1"/>
        <v>Error</v>
      </c>
      <c r="D34" s="129"/>
      <c r="F34" s="55">
        <f t="shared" si="15"/>
        <v>0</v>
      </c>
      <c r="P34" s="127" t="str">
        <f t="shared" si="2"/>
        <v/>
      </c>
      <c r="R34" s="42"/>
      <c r="U34" s="71">
        <f t="shared" si="3"/>
        <v>0</v>
      </c>
      <c r="V34" s="71">
        <f t="shared" si="4"/>
        <v>0</v>
      </c>
      <c r="W34" s="13">
        <f t="shared" si="5"/>
        <v>0</v>
      </c>
      <c r="X34" s="55" t="str">
        <f t="shared" si="6"/>
        <v/>
      </c>
      <c r="Y34" s="55" t="str">
        <f t="shared" si="7"/>
        <v/>
      </c>
      <c r="Z34" s="55" t="str">
        <f t="shared" si="8"/>
        <v/>
      </c>
      <c r="AA34" s="55" t="str">
        <f t="shared" si="9"/>
        <v/>
      </c>
      <c r="AB34" s="43" t="str">
        <f t="shared" si="10"/>
        <v/>
      </c>
      <c r="AC34" s="70" t="e">
        <f>INDEX('as nimek'!D:D,MATCH(EA_TEATIS!G34,'as nimek'!A:A,0))</f>
        <v>#N/A</v>
      </c>
      <c r="AD34" s="130" t="str">
        <f t="shared" si="11"/>
        <v/>
      </c>
      <c r="AF34" s="47" t="e">
        <f t="shared" si="12"/>
        <v>#VALUE!</v>
      </c>
      <c r="AG34" s="58" t="str">
        <f t="shared" si="14"/>
        <v/>
      </c>
    </row>
    <row r="35" spans="1:33" ht="15" customHeight="1" x14ac:dyDescent="0.2">
      <c r="A35" s="45">
        <f t="shared" si="0"/>
        <v>1</v>
      </c>
      <c r="B35" s="43" t="s">
        <v>6</v>
      </c>
      <c r="C35" s="46" t="str">
        <f t="shared" si="1"/>
        <v>Error</v>
      </c>
      <c r="D35" s="129"/>
      <c r="F35" s="55">
        <f t="shared" si="15"/>
        <v>0</v>
      </c>
      <c r="P35" s="127" t="str">
        <f t="shared" si="2"/>
        <v/>
      </c>
      <c r="R35" s="42"/>
      <c r="U35" s="71">
        <f t="shared" si="3"/>
        <v>0</v>
      </c>
      <c r="V35" s="71">
        <f t="shared" si="4"/>
        <v>0</v>
      </c>
      <c r="W35" s="13">
        <f t="shared" si="5"/>
        <v>0</v>
      </c>
      <c r="X35" s="55" t="str">
        <f t="shared" si="6"/>
        <v/>
      </c>
      <c r="Y35" s="55" t="str">
        <f t="shared" si="7"/>
        <v/>
      </c>
      <c r="Z35" s="55" t="str">
        <f t="shared" si="8"/>
        <v/>
      </c>
      <c r="AA35" s="55" t="str">
        <f t="shared" si="9"/>
        <v/>
      </c>
      <c r="AB35" s="43" t="str">
        <f t="shared" si="10"/>
        <v/>
      </c>
      <c r="AC35" s="70" t="e">
        <f>INDEX('as nimek'!D:D,MATCH(EA_TEATIS!G35,'as nimek'!A:A,0))</f>
        <v>#N/A</v>
      </c>
      <c r="AD35" s="130" t="str">
        <f t="shared" si="11"/>
        <v/>
      </c>
      <c r="AF35" s="47" t="e">
        <f t="shared" si="12"/>
        <v>#VALUE!</v>
      </c>
      <c r="AG35" s="58" t="str">
        <f t="shared" si="14"/>
        <v/>
      </c>
    </row>
    <row r="36" spans="1:33" ht="15" customHeight="1" x14ac:dyDescent="0.2">
      <c r="A36" s="45">
        <f t="shared" si="0"/>
        <v>1</v>
      </c>
      <c r="B36" s="43" t="s">
        <v>6</v>
      </c>
      <c r="C36" s="46" t="str">
        <f t="shared" si="1"/>
        <v>Error</v>
      </c>
      <c r="D36" s="129"/>
      <c r="F36" s="55">
        <f t="shared" si="15"/>
        <v>0</v>
      </c>
      <c r="P36" s="127" t="str">
        <f t="shared" si="2"/>
        <v/>
      </c>
      <c r="R36" s="42"/>
      <c r="U36" s="71">
        <f t="shared" si="3"/>
        <v>0</v>
      </c>
      <c r="V36" s="71">
        <f t="shared" si="4"/>
        <v>0</v>
      </c>
      <c r="W36" s="13">
        <f t="shared" si="5"/>
        <v>0</v>
      </c>
      <c r="X36" s="55" t="str">
        <f t="shared" si="6"/>
        <v/>
      </c>
      <c r="Y36" s="55" t="str">
        <f t="shared" si="7"/>
        <v/>
      </c>
      <c r="Z36" s="55" t="str">
        <f t="shared" si="8"/>
        <v/>
      </c>
      <c r="AA36" s="55" t="str">
        <f t="shared" si="9"/>
        <v/>
      </c>
      <c r="AB36" s="43" t="str">
        <f t="shared" si="10"/>
        <v/>
      </c>
      <c r="AC36" s="70" t="e">
        <f>INDEX('as nimek'!D:D,MATCH(EA_TEATIS!G36,'as nimek'!A:A,0))</f>
        <v>#N/A</v>
      </c>
      <c r="AD36" s="130" t="str">
        <f t="shared" si="11"/>
        <v/>
      </c>
      <c r="AF36" s="47" t="e">
        <f t="shared" si="12"/>
        <v>#VALUE!</v>
      </c>
      <c r="AG36" s="58" t="str">
        <f t="shared" si="14"/>
        <v/>
      </c>
    </row>
    <row r="37" spans="1:33" ht="15" customHeight="1" x14ac:dyDescent="0.2">
      <c r="A37" s="45">
        <f t="shared" si="0"/>
        <v>1</v>
      </c>
      <c r="B37" s="43" t="s">
        <v>6</v>
      </c>
      <c r="C37" s="46" t="str">
        <f t="shared" si="1"/>
        <v>Error</v>
      </c>
      <c r="D37" s="129"/>
      <c r="F37" s="55">
        <f t="shared" si="15"/>
        <v>0</v>
      </c>
      <c r="P37" s="127" t="str">
        <f t="shared" si="2"/>
        <v/>
      </c>
      <c r="R37" s="42"/>
      <c r="U37" s="71">
        <f t="shared" si="3"/>
        <v>0</v>
      </c>
      <c r="V37" s="71">
        <f t="shared" si="4"/>
        <v>0</v>
      </c>
      <c r="W37" s="13">
        <f t="shared" si="5"/>
        <v>0</v>
      </c>
      <c r="X37" s="55" t="str">
        <f t="shared" si="6"/>
        <v/>
      </c>
      <c r="Y37" s="55" t="str">
        <f t="shared" si="7"/>
        <v/>
      </c>
      <c r="Z37" s="55" t="str">
        <f t="shared" si="8"/>
        <v/>
      </c>
      <c r="AA37" s="55" t="str">
        <f t="shared" si="9"/>
        <v/>
      </c>
      <c r="AB37" s="43" t="str">
        <f t="shared" si="10"/>
        <v/>
      </c>
      <c r="AC37" s="70" t="e">
        <f>INDEX('as nimek'!D:D,MATCH(EA_TEATIS!G37,'as nimek'!A:A,0))</f>
        <v>#N/A</v>
      </c>
      <c r="AD37" s="130" t="str">
        <f t="shared" si="11"/>
        <v/>
      </c>
      <c r="AF37" s="47" t="e">
        <f t="shared" si="12"/>
        <v>#VALUE!</v>
      </c>
      <c r="AG37" s="58" t="str">
        <f t="shared" si="14"/>
        <v/>
      </c>
    </row>
    <row r="38" spans="1:33" ht="15" customHeight="1" x14ac:dyDescent="0.2">
      <c r="A38" s="45">
        <f t="shared" si="0"/>
        <v>1</v>
      </c>
      <c r="B38" s="43" t="s">
        <v>6</v>
      </c>
      <c r="C38" s="46" t="str">
        <f t="shared" si="1"/>
        <v>Error</v>
      </c>
      <c r="D38" s="129"/>
      <c r="F38" s="55">
        <f t="shared" si="15"/>
        <v>0</v>
      </c>
      <c r="P38" s="127" t="str">
        <f t="shared" si="2"/>
        <v/>
      </c>
      <c r="R38" s="42"/>
      <c r="U38" s="71">
        <f t="shared" si="3"/>
        <v>0</v>
      </c>
      <c r="V38" s="71">
        <f t="shared" si="4"/>
        <v>0</v>
      </c>
      <c r="W38" s="13">
        <f t="shared" si="5"/>
        <v>0</v>
      </c>
      <c r="X38" s="55" t="str">
        <f t="shared" si="6"/>
        <v/>
      </c>
      <c r="Y38" s="55" t="str">
        <f t="shared" si="7"/>
        <v/>
      </c>
      <c r="Z38" s="55" t="str">
        <f t="shared" si="8"/>
        <v/>
      </c>
      <c r="AA38" s="55" t="str">
        <f t="shared" si="9"/>
        <v/>
      </c>
      <c r="AB38" s="43" t="str">
        <f t="shared" si="10"/>
        <v/>
      </c>
      <c r="AC38" s="70" t="e">
        <f>INDEX('as nimek'!D:D,MATCH(EA_TEATIS!G38,'as nimek'!A:A,0))</f>
        <v>#N/A</v>
      </c>
      <c r="AD38" s="130" t="str">
        <f t="shared" si="11"/>
        <v/>
      </c>
      <c r="AF38" s="47" t="e">
        <f t="shared" si="12"/>
        <v>#VALUE!</v>
      </c>
      <c r="AG38" s="58" t="str">
        <f t="shared" si="14"/>
        <v/>
      </c>
    </row>
    <row r="39" spans="1:33" ht="15" customHeight="1" x14ac:dyDescent="0.2">
      <c r="A39" s="45">
        <f t="shared" si="0"/>
        <v>1</v>
      </c>
      <c r="B39" s="43" t="s">
        <v>6</v>
      </c>
      <c r="C39" s="46" t="str">
        <f t="shared" si="1"/>
        <v>Error</v>
      </c>
      <c r="D39" s="129"/>
      <c r="F39" s="55">
        <f t="shared" si="15"/>
        <v>0</v>
      </c>
      <c r="P39" s="127" t="str">
        <f t="shared" si="2"/>
        <v/>
      </c>
      <c r="R39" s="42"/>
      <c r="U39" s="71">
        <f t="shared" si="3"/>
        <v>0</v>
      </c>
      <c r="V39" s="71">
        <f t="shared" si="4"/>
        <v>0</v>
      </c>
      <c r="W39" s="13">
        <f t="shared" si="5"/>
        <v>0</v>
      </c>
      <c r="X39" s="55" t="str">
        <f t="shared" si="6"/>
        <v/>
      </c>
      <c r="Y39" s="55" t="str">
        <f t="shared" si="7"/>
        <v/>
      </c>
      <c r="Z39" s="55" t="str">
        <f t="shared" si="8"/>
        <v/>
      </c>
      <c r="AA39" s="55" t="str">
        <f t="shared" si="9"/>
        <v/>
      </c>
      <c r="AB39" s="43" t="str">
        <f t="shared" si="10"/>
        <v/>
      </c>
      <c r="AC39" s="70" t="e">
        <f>INDEX('as nimek'!D:D,MATCH(EA_TEATIS!G39,'as nimek'!A:A,0))</f>
        <v>#N/A</v>
      </c>
      <c r="AD39" s="130" t="str">
        <f t="shared" si="11"/>
        <v/>
      </c>
      <c r="AF39" s="47" t="e">
        <f t="shared" si="12"/>
        <v>#VALUE!</v>
      </c>
      <c r="AG39" s="58" t="str">
        <f t="shared" si="14"/>
        <v/>
      </c>
    </row>
    <row r="40" spans="1:33" ht="15" customHeight="1" x14ac:dyDescent="0.2">
      <c r="A40" s="45">
        <f t="shared" si="0"/>
        <v>1</v>
      </c>
      <c r="B40" s="43" t="s">
        <v>6</v>
      </c>
      <c r="C40" s="46" t="str">
        <f t="shared" si="1"/>
        <v>Error</v>
      </c>
      <c r="D40" s="129"/>
      <c r="F40" s="55">
        <f t="shared" si="15"/>
        <v>0</v>
      </c>
      <c r="P40" s="127" t="str">
        <f t="shared" si="2"/>
        <v/>
      </c>
      <c r="R40" s="42"/>
      <c r="U40" s="71">
        <f t="shared" si="3"/>
        <v>0</v>
      </c>
      <c r="V40" s="71">
        <f t="shared" si="4"/>
        <v>0</v>
      </c>
      <c r="W40" s="13">
        <f t="shared" si="5"/>
        <v>0</v>
      </c>
      <c r="X40" s="55" t="str">
        <f t="shared" si="6"/>
        <v/>
      </c>
      <c r="Y40" s="55" t="str">
        <f t="shared" si="7"/>
        <v/>
      </c>
      <c r="Z40" s="55" t="str">
        <f t="shared" si="8"/>
        <v/>
      </c>
      <c r="AA40" s="55" t="str">
        <f t="shared" si="9"/>
        <v/>
      </c>
      <c r="AB40" s="43" t="str">
        <f t="shared" si="10"/>
        <v/>
      </c>
      <c r="AC40" s="70" t="e">
        <f>INDEX('as nimek'!D:D,MATCH(EA_TEATIS!G40,'as nimek'!A:A,0))</f>
        <v>#N/A</v>
      </c>
      <c r="AD40" s="130" t="str">
        <f t="shared" si="11"/>
        <v/>
      </c>
      <c r="AF40" s="47" t="e">
        <f t="shared" si="12"/>
        <v>#VALUE!</v>
      </c>
      <c r="AG40" s="58" t="str">
        <f t="shared" si="14"/>
        <v/>
      </c>
    </row>
    <row r="41" spans="1:33" ht="15" customHeight="1" x14ac:dyDescent="0.2">
      <c r="A41" s="45">
        <f t="shared" si="0"/>
        <v>1</v>
      </c>
      <c r="B41" s="43" t="s">
        <v>6</v>
      </c>
      <c r="C41" s="46" t="str">
        <f t="shared" si="1"/>
        <v>Error</v>
      </c>
      <c r="D41" s="129"/>
      <c r="F41" s="55">
        <f t="shared" si="15"/>
        <v>0</v>
      </c>
      <c r="P41" s="127" t="str">
        <f t="shared" si="2"/>
        <v/>
      </c>
      <c r="R41" s="42"/>
      <c r="U41" s="71">
        <f t="shared" si="3"/>
        <v>0</v>
      </c>
      <c r="V41" s="71">
        <f t="shared" si="4"/>
        <v>0</v>
      </c>
      <c r="W41" s="13">
        <f t="shared" si="5"/>
        <v>0</v>
      </c>
      <c r="X41" s="55" t="str">
        <f t="shared" si="6"/>
        <v/>
      </c>
      <c r="Y41" s="55" t="str">
        <f t="shared" si="7"/>
        <v/>
      </c>
      <c r="Z41" s="55" t="str">
        <f t="shared" si="8"/>
        <v/>
      </c>
      <c r="AA41" s="55" t="str">
        <f t="shared" si="9"/>
        <v/>
      </c>
      <c r="AB41" s="43" t="str">
        <f t="shared" si="10"/>
        <v/>
      </c>
      <c r="AC41" s="70" t="e">
        <f>INDEX('as nimek'!D:D,MATCH(EA_TEATIS!G41,'as nimek'!A:A,0))</f>
        <v>#N/A</v>
      </c>
      <c r="AD41" s="130" t="str">
        <f t="shared" si="11"/>
        <v/>
      </c>
      <c r="AF41" s="47" t="e">
        <f t="shared" si="12"/>
        <v>#VALUE!</v>
      </c>
      <c r="AG41" s="58" t="str">
        <f t="shared" si="14"/>
        <v/>
      </c>
    </row>
    <row r="42" spans="1:33" ht="15" customHeight="1" x14ac:dyDescent="0.2">
      <c r="A42" s="45">
        <f t="shared" si="0"/>
        <v>1</v>
      </c>
      <c r="B42" s="43" t="s">
        <v>6</v>
      </c>
      <c r="C42" s="46" t="str">
        <f t="shared" si="1"/>
        <v>Error</v>
      </c>
      <c r="D42" s="129"/>
      <c r="F42" s="55">
        <f t="shared" si="15"/>
        <v>0</v>
      </c>
      <c r="P42" s="127" t="str">
        <f t="shared" si="2"/>
        <v/>
      </c>
      <c r="R42" s="42"/>
      <c r="U42" s="71">
        <f t="shared" si="3"/>
        <v>0</v>
      </c>
      <c r="V42" s="71">
        <f t="shared" si="4"/>
        <v>0</v>
      </c>
      <c r="W42" s="13">
        <f t="shared" si="5"/>
        <v>0</v>
      </c>
      <c r="X42" s="55" t="str">
        <f t="shared" si="6"/>
        <v/>
      </c>
      <c r="Y42" s="55" t="str">
        <f t="shared" si="7"/>
        <v/>
      </c>
      <c r="Z42" s="55" t="str">
        <f t="shared" si="8"/>
        <v/>
      </c>
      <c r="AA42" s="55" t="str">
        <f t="shared" si="9"/>
        <v/>
      </c>
      <c r="AB42" s="43" t="str">
        <f t="shared" si="10"/>
        <v/>
      </c>
      <c r="AC42" s="70" t="e">
        <f>INDEX('as nimek'!D:D,MATCH(EA_TEATIS!G42,'as nimek'!A:A,0))</f>
        <v>#N/A</v>
      </c>
      <c r="AD42" s="130" t="str">
        <f t="shared" si="11"/>
        <v/>
      </c>
      <c r="AF42" s="47" t="e">
        <f t="shared" si="12"/>
        <v>#VALUE!</v>
      </c>
      <c r="AG42" s="58" t="str">
        <f t="shared" si="14"/>
        <v/>
      </c>
    </row>
    <row r="43" spans="1:33" ht="15" customHeight="1" x14ac:dyDescent="0.2">
      <c r="A43" s="45">
        <f t="shared" si="0"/>
        <v>1</v>
      </c>
      <c r="B43" s="43" t="s">
        <v>6</v>
      </c>
      <c r="C43" s="46" t="str">
        <f t="shared" si="1"/>
        <v>Error</v>
      </c>
      <c r="D43" s="129"/>
      <c r="F43" s="55">
        <f t="shared" si="15"/>
        <v>0</v>
      </c>
      <c r="P43" s="127" t="str">
        <f t="shared" si="2"/>
        <v/>
      </c>
      <c r="R43" s="42"/>
      <c r="U43" s="71">
        <f t="shared" si="3"/>
        <v>0</v>
      </c>
      <c r="V43" s="71">
        <f t="shared" si="4"/>
        <v>0</v>
      </c>
      <c r="W43" s="13">
        <f t="shared" si="5"/>
        <v>0</v>
      </c>
      <c r="X43" s="55" t="str">
        <f t="shared" si="6"/>
        <v/>
      </c>
      <c r="Y43" s="55" t="str">
        <f t="shared" si="7"/>
        <v/>
      </c>
      <c r="Z43" s="55" t="str">
        <f t="shared" si="8"/>
        <v/>
      </c>
      <c r="AA43" s="55" t="str">
        <f t="shared" si="9"/>
        <v/>
      </c>
      <c r="AB43" s="43" t="str">
        <f t="shared" si="10"/>
        <v/>
      </c>
      <c r="AC43" s="70" t="e">
        <f>INDEX('as nimek'!D:D,MATCH(EA_TEATIS!G43,'as nimek'!A:A,0))</f>
        <v>#N/A</v>
      </c>
      <c r="AD43" s="130" t="str">
        <f t="shared" si="11"/>
        <v/>
      </c>
      <c r="AF43" s="47" t="e">
        <f t="shared" si="12"/>
        <v>#VALUE!</v>
      </c>
      <c r="AG43" s="58" t="str">
        <f t="shared" si="14"/>
        <v/>
      </c>
    </row>
    <row r="44" spans="1:33" ht="15" customHeight="1" x14ac:dyDescent="0.2">
      <c r="A44" s="45">
        <f t="shared" si="0"/>
        <v>1</v>
      </c>
      <c r="B44" s="43" t="s">
        <v>6</v>
      </c>
      <c r="C44" s="46" t="str">
        <f t="shared" si="1"/>
        <v>Error</v>
      </c>
      <c r="D44" s="129"/>
      <c r="F44" s="55">
        <f t="shared" si="15"/>
        <v>0</v>
      </c>
      <c r="P44" s="127" t="str">
        <f t="shared" si="2"/>
        <v/>
      </c>
      <c r="R44" s="42"/>
      <c r="U44" s="71">
        <f t="shared" si="3"/>
        <v>0</v>
      </c>
      <c r="V44" s="71">
        <f t="shared" si="4"/>
        <v>0</v>
      </c>
      <c r="W44" s="13">
        <f t="shared" si="5"/>
        <v>0</v>
      </c>
      <c r="X44" s="55" t="str">
        <f t="shared" si="6"/>
        <v/>
      </c>
      <c r="Y44" s="55" t="str">
        <f t="shared" si="7"/>
        <v/>
      </c>
      <c r="Z44" s="55" t="str">
        <f t="shared" si="8"/>
        <v/>
      </c>
      <c r="AA44" s="55" t="str">
        <f t="shared" si="9"/>
        <v/>
      </c>
      <c r="AB44" s="43" t="str">
        <f t="shared" si="10"/>
        <v/>
      </c>
      <c r="AC44" s="70" t="e">
        <f>INDEX('as nimek'!D:D,MATCH(EA_TEATIS!G44,'as nimek'!A:A,0))</f>
        <v>#N/A</v>
      </c>
      <c r="AD44" s="130" t="str">
        <f t="shared" si="11"/>
        <v/>
      </c>
      <c r="AF44" s="47" t="e">
        <f t="shared" si="12"/>
        <v>#VALUE!</v>
      </c>
      <c r="AG44" s="58" t="str">
        <f t="shared" si="14"/>
        <v/>
      </c>
    </row>
    <row r="45" spans="1:33" ht="15" customHeight="1" x14ac:dyDescent="0.2">
      <c r="A45" s="45">
        <f t="shared" si="0"/>
        <v>1</v>
      </c>
      <c r="B45" s="43" t="s">
        <v>6</v>
      </c>
      <c r="C45" s="46" t="str">
        <f t="shared" si="1"/>
        <v>Error</v>
      </c>
      <c r="D45" s="129"/>
      <c r="F45" s="55">
        <f t="shared" si="15"/>
        <v>0</v>
      </c>
      <c r="P45" s="127" t="str">
        <f t="shared" si="2"/>
        <v/>
      </c>
      <c r="R45" s="42"/>
      <c r="U45" s="71">
        <f t="shared" si="3"/>
        <v>0</v>
      </c>
      <c r="V45" s="71">
        <f t="shared" si="4"/>
        <v>0</v>
      </c>
      <c r="W45" s="13">
        <f t="shared" si="5"/>
        <v>0</v>
      </c>
      <c r="X45" s="55" t="str">
        <f t="shared" si="6"/>
        <v/>
      </c>
      <c r="Y45" s="55" t="str">
        <f t="shared" si="7"/>
        <v/>
      </c>
      <c r="Z45" s="55" t="str">
        <f t="shared" si="8"/>
        <v/>
      </c>
      <c r="AA45" s="55" t="str">
        <f t="shared" si="9"/>
        <v/>
      </c>
      <c r="AB45" s="43" t="str">
        <f t="shared" si="10"/>
        <v/>
      </c>
      <c r="AC45" s="70" t="e">
        <f>INDEX('as nimek'!D:D,MATCH(EA_TEATIS!G45,'as nimek'!A:A,0))</f>
        <v>#N/A</v>
      </c>
      <c r="AD45" s="130" t="str">
        <f t="shared" si="11"/>
        <v/>
      </c>
      <c r="AF45" s="47" t="e">
        <f t="shared" si="12"/>
        <v>#VALUE!</v>
      </c>
      <c r="AG45" s="58" t="str">
        <f t="shared" si="14"/>
        <v/>
      </c>
    </row>
    <row r="46" spans="1:33" ht="15" customHeight="1" x14ac:dyDescent="0.2">
      <c r="A46" s="45">
        <f t="shared" si="0"/>
        <v>1</v>
      </c>
      <c r="B46" s="43" t="s">
        <v>6</v>
      </c>
      <c r="C46" s="46" t="str">
        <f t="shared" si="1"/>
        <v>Error</v>
      </c>
      <c r="D46" s="129"/>
      <c r="F46" s="55">
        <f t="shared" si="15"/>
        <v>0</v>
      </c>
      <c r="P46" s="127" t="str">
        <f t="shared" si="2"/>
        <v/>
      </c>
      <c r="R46" s="42"/>
      <c r="U46" s="71">
        <f t="shared" si="3"/>
        <v>0</v>
      </c>
      <c r="V46" s="71">
        <f t="shared" si="4"/>
        <v>0</v>
      </c>
      <c r="W46" s="13">
        <f t="shared" si="5"/>
        <v>0</v>
      </c>
      <c r="X46" s="55" t="str">
        <f t="shared" si="6"/>
        <v/>
      </c>
      <c r="Y46" s="55" t="str">
        <f t="shared" si="7"/>
        <v/>
      </c>
      <c r="Z46" s="55" t="str">
        <f t="shared" si="8"/>
        <v/>
      </c>
      <c r="AA46" s="55" t="str">
        <f t="shared" si="9"/>
        <v/>
      </c>
      <c r="AB46" s="43" t="str">
        <f t="shared" si="10"/>
        <v/>
      </c>
      <c r="AC46" s="70" t="e">
        <f>INDEX('as nimek'!D:D,MATCH(EA_TEATIS!G46,'as nimek'!A:A,0))</f>
        <v>#N/A</v>
      </c>
      <c r="AD46" s="130" t="str">
        <f t="shared" si="11"/>
        <v/>
      </c>
      <c r="AF46" s="47" t="e">
        <f t="shared" si="12"/>
        <v>#VALUE!</v>
      </c>
      <c r="AG46" s="58" t="str">
        <f t="shared" si="14"/>
        <v/>
      </c>
    </row>
    <row r="47" spans="1:33" ht="15" customHeight="1" x14ac:dyDescent="0.2">
      <c r="A47" s="45">
        <f t="shared" si="0"/>
        <v>1</v>
      </c>
      <c r="B47" s="43" t="s">
        <v>6</v>
      </c>
      <c r="C47" s="46" t="str">
        <f t="shared" si="1"/>
        <v>Error</v>
      </c>
      <c r="D47" s="129"/>
      <c r="F47" s="55">
        <f t="shared" si="15"/>
        <v>0</v>
      </c>
      <c r="P47" s="127" t="str">
        <f t="shared" si="2"/>
        <v/>
      </c>
      <c r="R47" s="42"/>
      <c r="U47" s="71">
        <f t="shared" si="3"/>
        <v>0</v>
      </c>
      <c r="V47" s="71">
        <f t="shared" si="4"/>
        <v>0</v>
      </c>
      <c r="W47" s="13">
        <f t="shared" si="5"/>
        <v>0</v>
      </c>
      <c r="X47" s="55" t="str">
        <f t="shared" si="6"/>
        <v/>
      </c>
      <c r="Y47" s="55" t="str">
        <f t="shared" si="7"/>
        <v/>
      </c>
      <c r="Z47" s="55" t="str">
        <f t="shared" si="8"/>
        <v/>
      </c>
      <c r="AA47" s="55" t="str">
        <f t="shared" si="9"/>
        <v/>
      </c>
      <c r="AB47" s="43" t="str">
        <f t="shared" si="10"/>
        <v/>
      </c>
      <c r="AC47" s="70" t="e">
        <f>INDEX('as nimek'!D:D,MATCH(EA_TEATIS!G47,'as nimek'!A:A,0))</f>
        <v>#N/A</v>
      </c>
      <c r="AD47" s="130" t="str">
        <f t="shared" si="11"/>
        <v/>
      </c>
      <c r="AF47" s="47" t="e">
        <f t="shared" si="12"/>
        <v>#VALUE!</v>
      </c>
      <c r="AG47" s="58" t="str">
        <f t="shared" si="14"/>
        <v/>
      </c>
    </row>
    <row r="48" spans="1:33" ht="15" customHeight="1" x14ac:dyDescent="0.2">
      <c r="A48" s="45">
        <f t="shared" si="0"/>
        <v>1</v>
      </c>
      <c r="B48" s="43" t="s">
        <v>6</v>
      </c>
      <c r="C48" s="46" t="str">
        <f t="shared" si="1"/>
        <v>Error</v>
      </c>
      <c r="D48" s="129"/>
      <c r="F48" s="55">
        <f t="shared" si="15"/>
        <v>0</v>
      </c>
      <c r="P48" s="127" t="str">
        <f t="shared" si="2"/>
        <v/>
      </c>
      <c r="R48" s="42"/>
      <c r="U48" s="71">
        <f t="shared" si="3"/>
        <v>0</v>
      </c>
      <c r="V48" s="71">
        <f t="shared" si="4"/>
        <v>0</v>
      </c>
      <c r="W48" s="13">
        <f t="shared" si="5"/>
        <v>0</v>
      </c>
      <c r="X48" s="55" t="str">
        <f t="shared" si="6"/>
        <v/>
      </c>
      <c r="Y48" s="55" t="str">
        <f t="shared" si="7"/>
        <v/>
      </c>
      <c r="Z48" s="55" t="str">
        <f t="shared" si="8"/>
        <v/>
      </c>
      <c r="AA48" s="55" t="str">
        <f t="shared" si="9"/>
        <v/>
      </c>
      <c r="AB48" s="43" t="str">
        <f t="shared" si="10"/>
        <v/>
      </c>
      <c r="AC48" s="70" t="e">
        <f>INDEX('as nimek'!D:D,MATCH(EA_TEATIS!G48,'as nimek'!A:A,0))</f>
        <v>#N/A</v>
      </c>
      <c r="AD48" s="130" t="str">
        <f t="shared" si="11"/>
        <v/>
      </c>
      <c r="AF48" s="47" t="e">
        <f t="shared" si="12"/>
        <v>#VALUE!</v>
      </c>
      <c r="AG48" s="58" t="str">
        <f t="shared" si="14"/>
        <v/>
      </c>
    </row>
    <row r="49" spans="1:33" ht="15" customHeight="1" x14ac:dyDescent="0.2">
      <c r="A49" s="45">
        <f t="shared" si="0"/>
        <v>1</v>
      </c>
      <c r="B49" s="43" t="s">
        <v>6</v>
      </c>
      <c r="C49" s="46" t="str">
        <f t="shared" si="1"/>
        <v>Error</v>
      </c>
      <c r="D49" s="129"/>
      <c r="F49" s="55">
        <f t="shared" si="15"/>
        <v>0</v>
      </c>
      <c r="P49" s="127" t="str">
        <f t="shared" si="2"/>
        <v/>
      </c>
      <c r="R49" s="42"/>
      <c r="U49" s="71">
        <f t="shared" si="3"/>
        <v>0</v>
      </c>
      <c r="V49" s="71">
        <f t="shared" si="4"/>
        <v>0</v>
      </c>
      <c r="W49" s="13">
        <f t="shared" si="5"/>
        <v>0</v>
      </c>
      <c r="X49" s="55" t="str">
        <f t="shared" si="6"/>
        <v/>
      </c>
      <c r="Y49" s="55" t="str">
        <f t="shared" si="7"/>
        <v/>
      </c>
      <c r="Z49" s="55" t="str">
        <f t="shared" si="8"/>
        <v/>
      </c>
      <c r="AA49" s="55" t="str">
        <f t="shared" si="9"/>
        <v/>
      </c>
      <c r="AB49" s="43" t="str">
        <f t="shared" si="10"/>
        <v/>
      </c>
      <c r="AC49" s="70" t="e">
        <f>INDEX('as nimek'!D:D,MATCH(EA_TEATIS!G49,'as nimek'!A:A,0))</f>
        <v>#N/A</v>
      </c>
      <c r="AD49" s="130" t="str">
        <f t="shared" si="11"/>
        <v/>
      </c>
      <c r="AF49" s="47" t="e">
        <f t="shared" si="12"/>
        <v>#VALUE!</v>
      </c>
      <c r="AG49" s="58" t="str">
        <f t="shared" si="14"/>
        <v/>
      </c>
    </row>
    <row r="50" spans="1:33" ht="15" customHeight="1" x14ac:dyDescent="0.2">
      <c r="A50" s="45">
        <f t="shared" si="0"/>
        <v>1</v>
      </c>
      <c r="B50" s="43" t="s">
        <v>6</v>
      </c>
      <c r="C50" s="46" t="str">
        <f t="shared" si="1"/>
        <v>Error</v>
      </c>
      <c r="D50" s="129"/>
      <c r="F50" s="55">
        <f t="shared" si="15"/>
        <v>0</v>
      </c>
      <c r="P50" s="127" t="str">
        <f t="shared" si="2"/>
        <v/>
      </c>
      <c r="R50" s="42"/>
      <c r="U50" s="71">
        <f t="shared" si="3"/>
        <v>0</v>
      </c>
      <c r="V50" s="71">
        <f t="shared" si="4"/>
        <v>0</v>
      </c>
      <c r="W50" s="13">
        <f t="shared" si="5"/>
        <v>0</v>
      </c>
      <c r="X50" s="55" t="str">
        <f t="shared" si="6"/>
        <v/>
      </c>
      <c r="Y50" s="55" t="str">
        <f t="shared" si="7"/>
        <v/>
      </c>
      <c r="Z50" s="55" t="str">
        <f t="shared" si="8"/>
        <v/>
      </c>
      <c r="AA50" s="55" t="str">
        <f t="shared" si="9"/>
        <v/>
      </c>
      <c r="AB50" s="43" t="str">
        <f t="shared" si="10"/>
        <v/>
      </c>
      <c r="AC50" s="70" t="e">
        <f>INDEX('as nimek'!D:D,MATCH(EA_TEATIS!G50,'as nimek'!A:A,0))</f>
        <v>#N/A</v>
      </c>
      <c r="AD50" s="130" t="str">
        <f t="shared" si="11"/>
        <v/>
      </c>
      <c r="AF50" s="47" t="e">
        <f t="shared" si="12"/>
        <v>#VALUE!</v>
      </c>
      <c r="AG50" s="58" t="str">
        <f t="shared" si="14"/>
        <v/>
      </c>
    </row>
    <row r="51" spans="1:33" ht="15" customHeight="1" x14ac:dyDescent="0.2">
      <c r="A51" s="45">
        <f t="shared" si="0"/>
        <v>1</v>
      </c>
      <c r="B51" s="43" t="s">
        <v>6</v>
      </c>
      <c r="C51" s="46" t="str">
        <f t="shared" si="1"/>
        <v>Error</v>
      </c>
      <c r="D51" s="129"/>
      <c r="F51" s="55">
        <f t="shared" si="15"/>
        <v>0</v>
      </c>
      <c r="P51" s="127" t="str">
        <f t="shared" si="2"/>
        <v/>
      </c>
      <c r="R51" s="42"/>
      <c r="U51" s="71">
        <f t="shared" si="3"/>
        <v>0</v>
      </c>
      <c r="V51" s="71">
        <f t="shared" si="4"/>
        <v>0</v>
      </c>
      <c r="W51" s="13">
        <f t="shared" si="5"/>
        <v>0</v>
      </c>
      <c r="X51" s="55" t="str">
        <f t="shared" si="6"/>
        <v/>
      </c>
      <c r="Y51" s="55" t="str">
        <f t="shared" si="7"/>
        <v/>
      </c>
      <c r="Z51" s="55" t="str">
        <f t="shared" si="8"/>
        <v/>
      </c>
      <c r="AA51" s="55" t="str">
        <f t="shared" si="9"/>
        <v/>
      </c>
      <c r="AB51" s="43" t="str">
        <f t="shared" si="10"/>
        <v/>
      </c>
      <c r="AC51" s="70" t="e">
        <f>INDEX('as nimek'!D:D,MATCH(EA_TEATIS!G51,'as nimek'!A:A,0))</f>
        <v>#N/A</v>
      </c>
      <c r="AD51" s="130" t="str">
        <f t="shared" si="11"/>
        <v/>
      </c>
      <c r="AF51" s="47" t="e">
        <f t="shared" si="12"/>
        <v>#VALUE!</v>
      </c>
      <c r="AG51" s="58" t="str">
        <f t="shared" si="14"/>
        <v/>
      </c>
    </row>
    <row r="52" spans="1:33" ht="15" customHeight="1" x14ac:dyDescent="0.2">
      <c r="A52" s="45">
        <f t="shared" si="0"/>
        <v>1</v>
      </c>
      <c r="B52" s="43" t="s">
        <v>6</v>
      </c>
      <c r="C52" s="46" t="str">
        <f t="shared" si="1"/>
        <v>Error</v>
      </c>
      <c r="D52" s="129"/>
      <c r="F52" s="55">
        <f t="shared" si="15"/>
        <v>0</v>
      </c>
      <c r="P52" s="127" t="str">
        <f t="shared" si="2"/>
        <v/>
      </c>
      <c r="R52" s="42"/>
      <c r="U52" s="71">
        <f t="shared" si="3"/>
        <v>0</v>
      </c>
      <c r="V52" s="71">
        <f t="shared" si="4"/>
        <v>0</v>
      </c>
      <c r="W52" s="13">
        <f t="shared" si="5"/>
        <v>0</v>
      </c>
      <c r="X52" s="55" t="str">
        <f t="shared" si="6"/>
        <v/>
      </c>
      <c r="Y52" s="55" t="str">
        <f t="shared" si="7"/>
        <v/>
      </c>
      <c r="Z52" s="55" t="str">
        <f t="shared" si="8"/>
        <v/>
      </c>
      <c r="AA52" s="55" t="str">
        <f t="shared" si="9"/>
        <v/>
      </c>
      <c r="AB52" s="43" t="str">
        <f t="shared" si="10"/>
        <v/>
      </c>
      <c r="AC52" s="70" t="e">
        <f>INDEX('as nimek'!D:D,MATCH(EA_TEATIS!G52,'as nimek'!A:A,0))</f>
        <v>#N/A</v>
      </c>
      <c r="AD52" s="130" t="str">
        <f t="shared" si="11"/>
        <v/>
      </c>
      <c r="AF52" s="47" t="e">
        <f t="shared" si="12"/>
        <v>#VALUE!</v>
      </c>
      <c r="AG52" s="58" t="str">
        <f t="shared" si="14"/>
        <v/>
      </c>
    </row>
    <row r="53" spans="1:33" ht="15" customHeight="1" x14ac:dyDescent="0.2">
      <c r="A53" s="45">
        <f t="shared" si="0"/>
        <v>1</v>
      </c>
      <c r="B53" s="43" t="s">
        <v>6</v>
      </c>
      <c r="C53" s="46" t="str">
        <f t="shared" si="1"/>
        <v>Error</v>
      </c>
      <c r="D53" s="129"/>
      <c r="F53" s="55">
        <f t="shared" si="15"/>
        <v>0</v>
      </c>
      <c r="P53" s="127" t="str">
        <f t="shared" si="2"/>
        <v/>
      </c>
      <c r="R53" s="42"/>
      <c r="U53" s="71">
        <f t="shared" si="3"/>
        <v>0</v>
      </c>
      <c r="V53" s="71">
        <f t="shared" si="4"/>
        <v>0</v>
      </c>
      <c r="W53" s="13">
        <f t="shared" si="5"/>
        <v>0</v>
      </c>
      <c r="X53" s="55" t="str">
        <f t="shared" si="6"/>
        <v/>
      </c>
      <c r="Y53" s="55" t="str">
        <f t="shared" si="7"/>
        <v/>
      </c>
      <c r="Z53" s="55" t="str">
        <f t="shared" si="8"/>
        <v/>
      </c>
      <c r="AA53" s="55" t="str">
        <f t="shared" si="9"/>
        <v/>
      </c>
      <c r="AB53" s="43" t="str">
        <f t="shared" si="10"/>
        <v/>
      </c>
      <c r="AC53" s="70" t="e">
        <f>INDEX('as nimek'!D:D,MATCH(EA_TEATIS!G53,'as nimek'!A:A,0))</f>
        <v>#N/A</v>
      </c>
      <c r="AD53" s="130" t="str">
        <f t="shared" si="11"/>
        <v/>
      </c>
      <c r="AF53" s="47" t="e">
        <f t="shared" si="12"/>
        <v>#VALUE!</v>
      </c>
      <c r="AG53" s="58" t="str">
        <f t="shared" si="14"/>
        <v/>
      </c>
    </row>
    <row r="54" spans="1:33" ht="15" customHeight="1" x14ac:dyDescent="0.2">
      <c r="A54" s="45">
        <f t="shared" si="0"/>
        <v>1</v>
      </c>
      <c r="B54" s="43" t="s">
        <v>6</v>
      </c>
      <c r="C54" s="46" t="str">
        <f t="shared" si="1"/>
        <v>Error</v>
      </c>
      <c r="D54" s="129"/>
      <c r="F54" s="55">
        <f t="shared" si="15"/>
        <v>0</v>
      </c>
      <c r="P54" s="127" t="str">
        <f t="shared" si="2"/>
        <v/>
      </c>
      <c r="R54" s="42"/>
      <c r="U54" s="71">
        <f t="shared" si="3"/>
        <v>0</v>
      </c>
      <c r="V54" s="71">
        <f t="shared" si="4"/>
        <v>0</v>
      </c>
      <c r="W54" s="13">
        <f t="shared" si="5"/>
        <v>0</v>
      </c>
      <c r="X54" s="55" t="str">
        <f t="shared" si="6"/>
        <v/>
      </c>
      <c r="Y54" s="55" t="str">
        <f t="shared" si="7"/>
        <v/>
      </c>
      <c r="Z54" s="55" t="str">
        <f t="shared" si="8"/>
        <v/>
      </c>
      <c r="AA54" s="55" t="str">
        <f t="shared" si="9"/>
        <v/>
      </c>
      <c r="AB54" s="43" t="str">
        <f t="shared" si="10"/>
        <v/>
      </c>
      <c r="AC54" s="70" t="e">
        <f>INDEX('as nimek'!D:D,MATCH(EA_TEATIS!G54,'as nimek'!A:A,0))</f>
        <v>#N/A</v>
      </c>
      <c r="AD54" s="130" t="str">
        <f t="shared" si="11"/>
        <v/>
      </c>
      <c r="AF54" s="47" t="e">
        <f t="shared" si="12"/>
        <v>#VALUE!</v>
      </c>
      <c r="AG54" s="58" t="str">
        <f t="shared" si="14"/>
        <v/>
      </c>
    </row>
    <row r="55" spans="1:33" ht="15" customHeight="1" x14ac:dyDescent="0.2">
      <c r="A55" s="45">
        <f t="shared" si="0"/>
        <v>1</v>
      </c>
      <c r="B55" s="43" t="s">
        <v>6</v>
      </c>
      <c r="C55" s="46" t="str">
        <f t="shared" si="1"/>
        <v>Error</v>
      </c>
      <c r="D55" s="129"/>
      <c r="F55" s="55">
        <f t="shared" si="15"/>
        <v>0</v>
      </c>
      <c r="P55" s="127" t="str">
        <f t="shared" si="2"/>
        <v/>
      </c>
      <c r="R55" s="42"/>
      <c r="U55" s="71">
        <f t="shared" si="3"/>
        <v>0</v>
      </c>
      <c r="V55" s="71">
        <f t="shared" si="4"/>
        <v>0</v>
      </c>
      <c r="W55" s="13">
        <f t="shared" si="5"/>
        <v>0</v>
      </c>
      <c r="X55" s="55" t="str">
        <f t="shared" si="6"/>
        <v/>
      </c>
      <c r="Y55" s="55" t="str">
        <f t="shared" si="7"/>
        <v/>
      </c>
      <c r="Z55" s="55" t="str">
        <f t="shared" si="8"/>
        <v/>
      </c>
      <c r="AA55" s="55" t="str">
        <f t="shared" si="9"/>
        <v/>
      </c>
      <c r="AB55" s="43" t="str">
        <f t="shared" si="10"/>
        <v/>
      </c>
      <c r="AC55" s="70" t="e">
        <f>INDEX('as nimek'!D:D,MATCH(EA_TEATIS!G55,'as nimek'!A:A,0))</f>
        <v>#N/A</v>
      </c>
      <c r="AD55" s="130" t="str">
        <f t="shared" si="11"/>
        <v/>
      </c>
      <c r="AF55" s="47" t="e">
        <f t="shared" si="12"/>
        <v>#VALUE!</v>
      </c>
      <c r="AG55" s="58" t="str">
        <f t="shared" si="14"/>
        <v/>
      </c>
    </row>
    <row r="56" spans="1:33" ht="15" customHeight="1" x14ac:dyDescent="0.2">
      <c r="A56" s="45">
        <f t="shared" si="0"/>
        <v>1</v>
      </c>
      <c r="B56" s="43" t="s">
        <v>6</v>
      </c>
      <c r="C56" s="46" t="str">
        <f t="shared" si="1"/>
        <v>Error</v>
      </c>
      <c r="D56" s="129"/>
      <c r="F56" s="55">
        <f t="shared" si="15"/>
        <v>0</v>
      </c>
      <c r="P56" s="127" t="str">
        <f t="shared" si="2"/>
        <v/>
      </c>
      <c r="R56" s="42"/>
      <c r="U56" s="71">
        <f t="shared" si="3"/>
        <v>0</v>
      </c>
      <c r="V56" s="71">
        <f t="shared" si="4"/>
        <v>0</v>
      </c>
      <c r="W56" s="13">
        <f t="shared" si="5"/>
        <v>0</v>
      </c>
      <c r="X56" s="55" t="str">
        <f t="shared" si="6"/>
        <v/>
      </c>
      <c r="Y56" s="55" t="str">
        <f t="shared" si="7"/>
        <v/>
      </c>
      <c r="Z56" s="55" t="str">
        <f t="shared" si="8"/>
        <v/>
      </c>
      <c r="AA56" s="55" t="str">
        <f t="shared" si="9"/>
        <v/>
      </c>
      <c r="AB56" s="43" t="str">
        <f t="shared" si="10"/>
        <v/>
      </c>
      <c r="AC56" s="70" t="e">
        <f>INDEX('as nimek'!D:D,MATCH(EA_TEATIS!G56,'as nimek'!A:A,0))</f>
        <v>#N/A</v>
      </c>
      <c r="AD56" s="130" t="str">
        <f t="shared" si="11"/>
        <v/>
      </c>
      <c r="AF56" s="47" t="e">
        <f t="shared" si="12"/>
        <v>#VALUE!</v>
      </c>
      <c r="AG56" s="58" t="str">
        <f t="shared" si="14"/>
        <v/>
      </c>
    </row>
    <row r="57" spans="1:33" ht="15" customHeight="1" x14ac:dyDescent="0.2">
      <c r="A57" s="45">
        <f t="shared" si="0"/>
        <v>1</v>
      </c>
      <c r="B57" s="43" t="s">
        <v>6</v>
      </c>
      <c r="C57" s="46" t="str">
        <f t="shared" si="1"/>
        <v>Error</v>
      </c>
      <c r="D57" s="129"/>
      <c r="F57" s="55">
        <f t="shared" si="15"/>
        <v>0</v>
      </c>
      <c r="P57" s="127" t="str">
        <f t="shared" si="2"/>
        <v/>
      </c>
      <c r="R57" s="42"/>
      <c r="U57" s="71">
        <f t="shared" si="3"/>
        <v>0</v>
      </c>
      <c r="V57" s="71">
        <f t="shared" si="4"/>
        <v>0</v>
      </c>
      <c r="W57" s="13">
        <f t="shared" si="5"/>
        <v>0</v>
      </c>
      <c r="X57" s="55" t="str">
        <f t="shared" si="6"/>
        <v/>
      </c>
      <c r="Y57" s="55" t="str">
        <f t="shared" si="7"/>
        <v/>
      </c>
      <c r="Z57" s="55" t="str">
        <f t="shared" si="8"/>
        <v/>
      </c>
      <c r="AA57" s="55" t="str">
        <f t="shared" si="9"/>
        <v/>
      </c>
      <c r="AB57" s="43" t="str">
        <f t="shared" si="10"/>
        <v/>
      </c>
      <c r="AC57" s="70" t="e">
        <f>INDEX('as nimek'!D:D,MATCH(EA_TEATIS!G57,'as nimek'!A:A,0))</f>
        <v>#N/A</v>
      </c>
      <c r="AD57" s="130" t="str">
        <f t="shared" si="11"/>
        <v/>
      </c>
      <c r="AF57" s="47" t="e">
        <f t="shared" si="12"/>
        <v>#VALUE!</v>
      </c>
      <c r="AG57" s="58" t="str">
        <f t="shared" si="14"/>
        <v/>
      </c>
    </row>
    <row r="58" spans="1:33" ht="15" customHeight="1" x14ac:dyDescent="0.2">
      <c r="A58" s="45">
        <f t="shared" si="0"/>
        <v>1</v>
      </c>
      <c r="B58" s="43" t="s">
        <v>6</v>
      </c>
      <c r="C58" s="46" t="str">
        <f t="shared" si="1"/>
        <v>Error</v>
      </c>
      <c r="D58" s="129"/>
      <c r="F58" s="55">
        <f t="shared" si="15"/>
        <v>0</v>
      </c>
      <c r="P58" s="127" t="str">
        <f t="shared" si="2"/>
        <v/>
      </c>
      <c r="R58" s="42"/>
      <c r="U58" s="71">
        <f t="shared" si="3"/>
        <v>0</v>
      </c>
      <c r="V58" s="71">
        <f t="shared" si="4"/>
        <v>0</v>
      </c>
      <c r="W58" s="13">
        <f t="shared" si="5"/>
        <v>0</v>
      </c>
      <c r="X58" s="55" t="str">
        <f t="shared" si="6"/>
        <v/>
      </c>
      <c r="Y58" s="55" t="str">
        <f t="shared" si="7"/>
        <v/>
      </c>
      <c r="Z58" s="55" t="str">
        <f t="shared" si="8"/>
        <v/>
      </c>
      <c r="AA58" s="55" t="str">
        <f t="shared" si="9"/>
        <v/>
      </c>
      <c r="AB58" s="43" t="str">
        <f t="shared" si="10"/>
        <v/>
      </c>
      <c r="AC58" s="70" t="e">
        <f>INDEX('as nimek'!D:D,MATCH(EA_TEATIS!G58,'as nimek'!A:A,0))</f>
        <v>#N/A</v>
      </c>
      <c r="AD58" s="130" t="str">
        <f t="shared" si="11"/>
        <v/>
      </c>
      <c r="AF58" s="47" t="e">
        <f t="shared" si="12"/>
        <v>#VALUE!</v>
      </c>
      <c r="AG58" s="58" t="str">
        <f t="shared" si="14"/>
        <v/>
      </c>
    </row>
    <row r="59" spans="1:33" ht="15" customHeight="1" x14ac:dyDescent="0.2">
      <c r="A59" s="45">
        <f t="shared" si="0"/>
        <v>1</v>
      </c>
      <c r="B59" s="43" t="s">
        <v>6</v>
      </c>
      <c r="C59" s="46" t="str">
        <f t="shared" si="1"/>
        <v>Error</v>
      </c>
      <c r="D59" s="129"/>
      <c r="F59" s="55">
        <f t="shared" si="15"/>
        <v>0</v>
      </c>
      <c r="P59" s="127" t="str">
        <f t="shared" si="2"/>
        <v/>
      </c>
      <c r="R59" s="42"/>
      <c r="U59" s="71">
        <f t="shared" si="3"/>
        <v>0</v>
      </c>
      <c r="V59" s="71">
        <f t="shared" si="4"/>
        <v>0</v>
      </c>
      <c r="W59" s="13">
        <f t="shared" si="5"/>
        <v>0</v>
      </c>
      <c r="X59" s="55" t="str">
        <f t="shared" si="6"/>
        <v/>
      </c>
      <c r="Y59" s="55" t="str">
        <f t="shared" si="7"/>
        <v/>
      </c>
      <c r="Z59" s="55" t="str">
        <f t="shared" si="8"/>
        <v/>
      </c>
      <c r="AA59" s="55" t="str">
        <f t="shared" si="9"/>
        <v/>
      </c>
      <c r="AB59" s="43" t="str">
        <f t="shared" si="10"/>
        <v/>
      </c>
      <c r="AC59" s="70" t="e">
        <f>INDEX('as nimek'!D:D,MATCH(EA_TEATIS!G59,'as nimek'!A:A,0))</f>
        <v>#N/A</v>
      </c>
      <c r="AD59" s="130" t="str">
        <f t="shared" si="11"/>
        <v/>
      </c>
      <c r="AF59" s="47" t="e">
        <f t="shared" si="12"/>
        <v>#VALUE!</v>
      </c>
      <c r="AG59" s="58" t="str">
        <f t="shared" si="14"/>
        <v/>
      </c>
    </row>
    <row r="60" spans="1:33" ht="15" customHeight="1" x14ac:dyDescent="0.2">
      <c r="A60" s="45">
        <f t="shared" si="0"/>
        <v>1</v>
      </c>
      <c r="B60" s="43" t="s">
        <v>6</v>
      </c>
      <c r="C60" s="46" t="str">
        <f t="shared" si="1"/>
        <v>Error</v>
      </c>
      <c r="D60" s="129"/>
      <c r="F60" s="55">
        <f t="shared" si="15"/>
        <v>0</v>
      </c>
      <c r="P60" s="127" t="str">
        <f t="shared" si="2"/>
        <v/>
      </c>
      <c r="R60" s="42"/>
      <c r="U60" s="71">
        <f t="shared" si="3"/>
        <v>0</v>
      </c>
      <c r="V60" s="71">
        <f t="shared" si="4"/>
        <v>0</v>
      </c>
      <c r="W60" s="13">
        <f t="shared" si="5"/>
        <v>0</v>
      </c>
      <c r="X60" s="55" t="str">
        <f t="shared" si="6"/>
        <v/>
      </c>
      <c r="Y60" s="55" t="str">
        <f t="shared" si="7"/>
        <v/>
      </c>
      <c r="Z60" s="55" t="str">
        <f t="shared" si="8"/>
        <v/>
      </c>
      <c r="AA60" s="55" t="str">
        <f t="shared" si="9"/>
        <v/>
      </c>
      <c r="AB60" s="43" t="str">
        <f t="shared" si="10"/>
        <v/>
      </c>
      <c r="AC60" s="70" t="e">
        <f>INDEX('as nimek'!D:D,MATCH(EA_TEATIS!G60,'as nimek'!A:A,0))</f>
        <v>#N/A</v>
      </c>
      <c r="AD60" s="130" t="str">
        <f t="shared" si="11"/>
        <v/>
      </c>
      <c r="AF60" s="47" t="e">
        <f t="shared" si="12"/>
        <v>#VALUE!</v>
      </c>
      <c r="AG60" s="58" t="str">
        <f t="shared" si="14"/>
        <v/>
      </c>
    </row>
    <row r="61" spans="1:33" ht="15" customHeight="1" x14ac:dyDescent="0.2">
      <c r="A61" s="45">
        <f t="shared" si="0"/>
        <v>1</v>
      </c>
      <c r="B61" s="43" t="s">
        <v>6</v>
      </c>
      <c r="C61" s="46" t="str">
        <f t="shared" si="1"/>
        <v>Error</v>
      </c>
      <c r="D61" s="129"/>
      <c r="F61" s="55">
        <f t="shared" si="15"/>
        <v>0</v>
      </c>
      <c r="P61" s="127" t="str">
        <f t="shared" si="2"/>
        <v/>
      </c>
      <c r="R61" s="42"/>
      <c r="U61" s="71">
        <f t="shared" si="3"/>
        <v>0</v>
      </c>
      <c r="V61" s="71">
        <f t="shared" si="4"/>
        <v>0</v>
      </c>
      <c r="W61" s="13">
        <f t="shared" si="5"/>
        <v>0</v>
      </c>
      <c r="X61" s="55" t="str">
        <f t="shared" si="6"/>
        <v/>
      </c>
      <c r="Y61" s="55" t="str">
        <f t="shared" si="7"/>
        <v/>
      </c>
      <c r="Z61" s="55" t="str">
        <f t="shared" si="8"/>
        <v/>
      </c>
      <c r="AA61" s="55" t="str">
        <f t="shared" si="9"/>
        <v/>
      </c>
      <c r="AB61" s="43" t="str">
        <f t="shared" si="10"/>
        <v/>
      </c>
      <c r="AC61" s="70" t="e">
        <f>INDEX('as nimek'!D:D,MATCH(EA_TEATIS!G61,'as nimek'!A:A,0))</f>
        <v>#N/A</v>
      </c>
      <c r="AD61" s="130" t="str">
        <f t="shared" si="11"/>
        <v/>
      </c>
      <c r="AF61" s="47" t="e">
        <f t="shared" si="12"/>
        <v>#VALUE!</v>
      </c>
      <c r="AG61" s="58" t="str">
        <f t="shared" si="14"/>
        <v/>
      </c>
    </row>
    <row r="62" spans="1:33" ht="15" customHeight="1" x14ac:dyDescent="0.2">
      <c r="A62" s="45">
        <f t="shared" si="0"/>
        <v>1</v>
      </c>
      <c r="B62" s="43" t="s">
        <v>6</v>
      </c>
      <c r="C62" s="46" t="str">
        <f t="shared" si="1"/>
        <v>Error</v>
      </c>
      <c r="D62" s="129"/>
      <c r="F62" s="55">
        <f t="shared" si="15"/>
        <v>0</v>
      </c>
      <c r="P62" s="127" t="str">
        <f t="shared" si="2"/>
        <v/>
      </c>
      <c r="R62" s="42"/>
      <c r="U62" s="71">
        <f t="shared" si="3"/>
        <v>0</v>
      </c>
      <c r="V62" s="71">
        <f t="shared" si="4"/>
        <v>0</v>
      </c>
      <c r="W62" s="13">
        <f t="shared" si="5"/>
        <v>0</v>
      </c>
      <c r="X62" s="55" t="str">
        <f t="shared" si="6"/>
        <v/>
      </c>
      <c r="Y62" s="55" t="str">
        <f t="shared" si="7"/>
        <v/>
      </c>
      <c r="Z62" s="55" t="str">
        <f t="shared" si="8"/>
        <v/>
      </c>
      <c r="AA62" s="55" t="str">
        <f t="shared" si="9"/>
        <v/>
      </c>
      <c r="AB62" s="43" t="str">
        <f t="shared" si="10"/>
        <v/>
      </c>
      <c r="AC62" s="70" t="e">
        <f>INDEX('as nimek'!D:D,MATCH(EA_TEATIS!G62,'as nimek'!A:A,0))</f>
        <v>#N/A</v>
      </c>
      <c r="AD62" s="130" t="str">
        <f t="shared" si="11"/>
        <v/>
      </c>
      <c r="AF62" s="47" t="e">
        <f t="shared" si="12"/>
        <v>#VALUE!</v>
      </c>
      <c r="AG62" s="58" t="str">
        <f t="shared" si="14"/>
        <v/>
      </c>
    </row>
    <row r="63" spans="1:33" ht="15" customHeight="1" x14ac:dyDescent="0.2">
      <c r="A63" s="45">
        <f t="shared" si="0"/>
        <v>1</v>
      </c>
      <c r="B63" s="43" t="s">
        <v>6</v>
      </c>
      <c r="C63" s="46" t="str">
        <f t="shared" si="1"/>
        <v>Error</v>
      </c>
      <c r="D63" s="129"/>
      <c r="F63" s="55">
        <f t="shared" si="15"/>
        <v>0</v>
      </c>
      <c r="P63" s="127" t="str">
        <f t="shared" si="2"/>
        <v/>
      </c>
      <c r="R63" s="42"/>
      <c r="U63" s="71">
        <f t="shared" si="3"/>
        <v>0</v>
      </c>
      <c r="V63" s="71">
        <f t="shared" si="4"/>
        <v>0</v>
      </c>
      <c r="W63" s="13">
        <f t="shared" si="5"/>
        <v>0</v>
      </c>
      <c r="X63" s="55" t="str">
        <f t="shared" si="6"/>
        <v/>
      </c>
      <c r="Y63" s="55" t="str">
        <f t="shared" si="7"/>
        <v/>
      </c>
      <c r="Z63" s="55" t="str">
        <f t="shared" si="8"/>
        <v/>
      </c>
      <c r="AA63" s="55" t="str">
        <f t="shared" si="9"/>
        <v/>
      </c>
      <c r="AB63" s="43" t="str">
        <f t="shared" si="10"/>
        <v/>
      </c>
      <c r="AC63" s="70" t="e">
        <f>INDEX('as nimek'!D:D,MATCH(EA_TEATIS!G63,'as nimek'!A:A,0))</f>
        <v>#N/A</v>
      </c>
      <c r="AD63" s="130" t="str">
        <f t="shared" si="11"/>
        <v/>
      </c>
      <c r="AF63" s="47" t="e">
        <f t="shared" si="12"/>
        <v>#VALUE!</v>
      </c>
      <c r="AG63" s="58" t="str">
        <f t="shared" si="14"/>
        <v/>
      </c>
    </row>
    <row r="64" spans="1:33" ht="15" customHeight="1" x14ac:dyDescent="0.2">
      <c r="A64" s="45">
        <f t="shared" si="0"/>
        <v>1</v>
      </c>
      <c r="B64" s="43" t="s">
        <v>6</v>
      </c>
      <c r="C64" s="46" t="str">
        <f t="shared" si="1"/>
        <v>Error</v>
      </c>
      <c r="D64" s="129"/>
      <c r="F64" s="55">
        <f t="shared" si="15"/>
        <v>0</v>
      </c>
      <c r="P64" s="127" t="str">
        <f t="shared" si="2"/>
        <v/>
      </c>
      <c r="R64" s="42"/>
      <c r="U64" s="71">
        <f t="shared" si="3"/>
        <v>0</v>
      </c>
      <c r="V64" s="71">
        <f t="shared" si="4"/>
        <v>0</v>
      </c>
      <c r="W64" s="13">
        <f t="shared" si="5"/>
        <v>0</v>
      </c>
      <c r="X64" s="55" t="str">
        <f t="shared" si="6"/>
        <v/>
      </c>
      <c r="Y64" s="55" t="str">
        <f t="shared" si="7"/>
        <v/>
      </c>
      <c r="Z64" s="55" t="str">
        <f t="shared" si="8"/>
        <v/>
      </c>
      <c r="AA64" s="55" t="str">
        <f t="shared" si="9"/>
        <v/>
      </c>
      <c r="AB64" s="43" t="str">
        <f t="shared" si="10"/>
        <v/>
      </c>
      <c r="AC64" s="70" t="e">
        <f>INDEX('as nimek'!D:D,MATCH(EA_TEATIS!G64,'as nimek'!A:A,0))</f>
        <v>#N/A</v>
      </c>
      <c r="AD64" s="130" t="str">
        <f t="shared" si="11"/>
        <v/>
      </c>
      <c r="AF64" s="47" t="e">
        <f t="shared" si="12"/>
        <v>#VALUE!</v>
      </c>
      <c r="AG64" s="58" t="str">
        <f t="shared" si="14"/>
        <v/>
      </c>
    </row>
    <row r="65" spans="1:33" ht="15" customHeight="1" x14ac:dyDescent="0.2">
      <c r="A65" s="45">
        <f t="shared" si="0"/>
        <v>1</v>
      </c>
      <c r="B65" s="43" t="s">
        <v>6</v>
      </c>
      <c r="C65" s="46" t="str">
        <f t="shared" si="1"/>
        <v>Error</v>
      </c>
      <c r="D65" s="129"/>
      <c r="F65" s="55">
        <f t="shared" si="15"/>
        <v>0</v>
      </c>
      <c r="P65" s="127" t="str">
        <f t="shared" si="2"/>
        <v/>
      </c>
      <c r="R65" s="42"/>
      <c r="U65" s="71">
        <f t="shared" si="3"/>
        <v>0</v>
      </c>
      <c r="V65" s="71">
        <f t="shared" si="4"/>
        <v>0</v>
      </c>
      <c r="W65" s="13">
        <f t="shared" si="5"/>
        <v>0</v>
      </c>
      <c r="X65" s="55" t="str">
        <f t="shared" si="6"/>
        <v/>
      </c>
      <c r="Y65" s="55" t="str">
        <f t="shared" si="7"/>
        <v/>
      </c>
      <c r="Z65" s="55" t="str">
        <f t="shared" si="8"/>
        <v/>
      </c>
      <c r="AA65" s="55" t="str">
        <f t="shared" si="9"/>
        <v/>
      </c>
      <c r="AB65" s="43" t="str">
        <f t="shared" si="10"/>
        <v/>
      </c>
      <c r="AC65" s="70" t="e">
        <f>INDEX('as nimek'!D:D,MATCH(EA_TEATIS!G65,'as nimek'!A:A,0))</f>
        <v>#N/A</v>
      </c>
      <c r="AD65" s="130" t="str">
        <f t="shared" si="11"/>
        <v/>
      </c>
      <c r="AF65" s="47" t="e">
        <f t="shared" si="12"/>
        <v>#VALUE!</v>
      </c>
      <c r="AG65" s="58" t="str">
        <f t="shared" si="14"/>
        <v/>
      </c>
    </row>
    <row r="66" spans="1:33" ht="15" customHeight="1" x14ac:dyDescent="0.2">
      <c r="A66" s="45">
        <f t="shared" si="0"/>
        <v>1</v>
      </c>
      <c r="B66" s="43" t="s">
        <v>6</v>
      </c>
      <c r="C66" s="46" t="str">
        <f t="shared" si="1"/>
        <v>Error</v>
      </c>
      <c r="D66" s="129"/>
      <c r="F66" s="55">
        <f t="shared" si="15"/>
        <v>0</v>
      </c>
      <c r="P66" s="127" t="str">
        <f t="shared" si="2"/>
        <v/>
      </c>
      <c r="R66" s="42"/>
      <c r="U66" s="71">
        <f t="shared" si="3"/>
        <v>0</v>
      </c>
      <c r="V66" s="71">
        <f t="shared" si="4"/>
        <v>0</v>
      </c>
      <c r="W66" s="13">
        <f t="shared" si="5"/>
        <v>0</v>
      </c>
      <c r="X66" s="55" t="str">
        <f t="shared" si="6"/>
        <v/>
      </c>
      <c r="Y66" s="55" t="str">
        <f t="shared" si="7"/>
        <v/>
      </c>
      <c r="Z66" s="55" t="str">
        <f t="shared" si="8"/>
        <v/>
      </c>
      <c r="AA66" s="55" t="str">
        <f t="shared" si="9"/>
        <v/>
      </c>
      <c r="AB66" s="43" t="str">
        <f t="shared" si="10"/>
        <v/>
      </c>
      <c r="AC66" s="70" t="e">
        <f>INDEX('as nimek'!D:D,MATCH(EA_TEATIS!G66,'as nimek'!A:A,0))</f>
        <v>#N/A</v>
      </c>
      <c r="AD66" s="130" t="str">
        <f t="shared" si="11"/>
        <v/>
      </c>
      <c r="AF66" s="47" t="e">
        <f t="shared" si="12"/>
        <v>#VALUE!</v>
      </c>
      <c r="AG66" s="58" t="str">
        <f t="shared" si="14"/>
        <v/>
      </c>
    </row>
    <row r="67" spans="1:33" ht="15" customHeight="1" x14ac:dyDescent="0.2">
      <c r="A67" s="45">
        <f t="shared" si="0"/>
        <v>1</v>
      </c>
      <c r="B67" s="43" t="s">
        <v>6</v>
      </c>
      <c r="C67" s="46" t="str">
        <f t="shared" si="1"/>
        <v>Error</v>
      </c>
      <c r="D67" s="129"/>
      <c r="F67" s="55">
        <f t="shared" si="15"/>
        <v>0</v>
      </c>
      <c r="P67" s="127" t="str">
        <f t="shared" si="2"/>
        <v/>
      </c>
      <c r="R67" s="42"/>
      <c r="U67" s="71">
        <f t="shared" si="3"/>
        <v>0</v>
      </c>
      <c r="V67" s="71">
        <f t="shared" si="4"/>
        <v>0</v>
      </c>
      <c r="W67" s="13">
        <f t="shared" si="5"/>
        <v>0</v>
      </c>
      <c r="X67" s="55" t="str">
        <f t="shared" si="6"/>
        <v/>
      </c>
      <c r="Y67" s="55" t="str">
        <f t="shared" si="7"/>
        <v/>
      </c>
      <c r="Z67" s="55" t="str">
        <f t="shared" si="8"/>
        <v/>
      </c>
      <c r="AA67" s="55" t="str">
        <f t="shared" si="9"/>
        <v/>
      </c>
      <c r="AB67" s="43" t="str">
        <f t="shared" si="10"/>
        <v/>
      </c>
      <c r="AC67" s="70" t="e">
        <f>INDEX('as nimek'!D:D,MATCH(EA_TEATIS!G67,'as nimek'!A:A,0))</f>
        <v>#N/A</v>
      </c>
      <c r="AD67" s="130" t="str">
        <f t="shared" si="11"/>
        <v/>
      </c>
      <c r="AF67" s="47" t="e">
        <f t="shared" si="12"/>
        <v>#VALUE!</v>
      </c>
      <c r="AG67" s="58" t="str">
        <f t="shared" si="14"/>
        <v/>
      </c>
    </row>
    <row r="68" spans="1:33" ht="15" customHeight="1" x14ac:dyDescent="0.2">
      <c r="A68" s="45">
        <f t="shared" si="0"/>
        <v>1</v>
      </c>
      <c r="B68" s="43" t="s">
        <v>6</v>
      </c>
      <c r="C68" s="46" t="str">
        <f t="shared" si="1"/>
        <v>Error</v>
      </c>
      <c r="D68" s="129"/>
      <c r="F68" s="55">
        <f t="shared" si="15"/>
        <v>0</v>
      </c>
      <c r="P68" s="127" t="str">
        <f t="shared" si="2"/>
        <v/>
      </c>
      <c r="R68" s="42"/>
      <c r="U68" s="71">
        <f t="shared" si="3"/>
        <v>0</v>
      </c>
      <c r="V68" s="71">
        <f t="shared" si="4"/>
        <v>0</v>
      </c>
      <c r="W68" s="13">
        <f t="shared" si="5"/>
        <v>0</v>
      </c>
      <c r="X68" s="55" t="str">
        <f t="shared" si="6"/>
        <v/>
      </c>
      <c r="Y68" s="55" t="str">
        <f t="shared" si="7"/>
        <v/>
      </c>
      <c r="Z68" s="55" t="str">
        <f t="shared" si="8"/>
        <v/>
      </c>
      <c r="AA68" s="55" t="str">
        <f t="shared" si="9"/>
        <v/>
      </c>
      <c r="AB68" s="43" t="str">
        <f t="shared" si="10"/>
        <v/>
      </c>
      <c r="AC68" s="70" t="e">
        <f>INDEX('as nimek'!D:D,MATCH(EA_TEATIS!G68,'as nimek'!A:A,0))</f>
        <v>#N/A</v>
      </c>
      <c r="AD68" s="130" t="str">
        <f t="shared" si="11"/>
        <v/>
      </c>
      <c r="AF68" s="47" t="e">
        <f t="shared" si="12"/>
        <v>#VALUE!</v>
      </c>
      <c r="AG68" s="58" t="str">
        <f t="shared" si="14"/>
        <v/>
      </c>
    </row>
    <row r="69" spans="1:33" ht="15" customHeight="1" x14ac:dyDescent="0.2">
      <c r="A69" s="45">
        <f t="shared" ref="A69:A132" si="16">W69+1</f>
        <v>1</v>
      </c>
      <c r="B69" s="43" t="s">
        <v>6</v>
      </c>
      <c r="C69" s="46" t="str">
        <f t="shared" ref="C69:C132" si="17">IF(P69="","Error",IF(OR(LEFT(P69,1)="3",LEFT(P69,3)="652",LEFT(P69,3)="655",LEFT(P69,4)="2585"),"Tulu","Kulu"))</f>
        <v>Error</v>
      </c>
      <c r="D69" s="129"/>
      <c r="F69" s="55">
        <f t="shared" si="15"/>
        <v>0</v>
      </c>
      <c r="P69" s="127" t="str">
        <f t="shared" ref="P69:P132" si="18">IF((LEFT(Q69,2)="35"),LEFT(Q69,5),IF((LEFT(Q69,3)="320"),"3200",IF((LEFT(Q69,4)="3818"),"3888",IF((TEXT(Q69,"########")="155106"),"1552",IF((TEXT(Q69,"########")="155109"),"1552",LEFT(Q69,4))))))</f>
        <v/>
      </c>
      <c r="R69" s="42"/>
      <c r="U69" s="71">
        <f t="shared" ref="U69:U132" si="19">J$2</f>
        <v>0</v>
      </c>
      <c r="V69" s="71">
        <f t="shared" ref="V69:V132" si="20">K$2</f>
        <v>0</v>
      </c>
      <c r="W69" s="13">
        <f t="shared" ref="W69:W132" si="21">L$2</f>
        <v>0</v>
      </c>
      <c r="X69" s="55" t="str">
        <f t="shared" ref="X69:X132" si="22">LEFT(P69,1)</f>
        <v/>
      </c>
      <c r="Y69" s="55" t="str">
        <f t="shared" ref="Y69:Y132" si="23">LEFT(P69,2)</f>
        <v/>
      </c>
      <c r="Z69" s="55" t="str">
        <f t="shared" ref="Z69:Z132" si="24">LEFT(P69,3)</f>
        <v/>
      </c>
      <c r="AA69" s="55" t="str">
        <f t="shared" ref="AA69:AA132" si="25">LEFT(P69,4)</f>
        <v/>
      </c>
      <c r="AB69" s="43" t="str">
        <f t="shared" ref="AB69:AB132" si="26">LEFT(I69,2)</f>
        <v/>
      </c>
      <c r="AC69" s="70" t="e">
        <f>INDEX('as nimek'!D:D,MATCH(EA_TEATIS!G69,'as nimek'!A:A,0))</f>
        <v>#N/A</v>
      </c>
      <c r="AD69" s="130" t="str">
        <f t="shared" si="11"/>
        <v/>
      </c>
      <c r="AF69" s="47" t="e">
        <f t="shared" ref="AF69:AF132" si="27">LEFT(Q69,4)-P69</f>
        <v>#VALUE!</v>
      </c>
      <c r="AG69" s="58" t="str">
        <f t="shared" si="14"/>
        <v/>
      </c>
    </row>
    <row r="70" spans="1:33" ht="15" customHeight="1" x14ac:dyDescent="0.2">
      <c r="A70" s="45">
        <f t="shared" si="16"/>
        <v>1</v>
      </c>
      <c r="B70" s="43" t="s">
        <v>6</v>
      </c>
      <c r="C70" s="46" t="str">
        <f t="shared" si="17"/>
        <v>Error</v>
      </c>
      <c r="D70" s="129"/>
      <c r="F70" s="55">
        <f t="shared" si="15"/>
        <v>0</v>
      </c>
      <c r="P70" s="127" t="str">
        <f t="shared" si="18"/>
        <v/>
      </c>
      <c r="R70" s="42"/>
      <c r="U70" s="71">
        <f t="shared" si="19"/>
        <v>0</v>
      </c>
      <c r="V70" s="71">
        <f t="shared" si="20"/>
        <v>0</v>
      </c>
      <c r="W70" s="13">
        <f t="shared" si="21"/>
        <v>0</v>
      </c>
      <c r="X70" s="55" t="str">
        <f t="shared" si="22"/>
        <v/>
      </c>
      <c r="Y70" s="55" t="str">
        <f t="shared" si="23"/>
        <v/>
      </c>
      <c r="Z70" s="55" t="str">
        <f t="shared" si="24"/>
        <v/>
      </c>
      <c r="AA70" s="55" t="str">
        <f t="shared" si="25"/>
        <v/>
      </c>
      <c r="AB70" s="43" t="str">
        <f t="shared" si="26"/>
        <v/>
      </c>
      <c r="AC70" s="70" t="e">
        <f>INDEX('as nimek'!D:D,MATCH(EA_TEATIS!G70,'as nimek'!A:A,0))</f>
        <v>#N/A</v>
      </c>
      <c r="AD70" s="130" t="str">
        <f t="shared" si="11"/>
        <v/>
      </c>
      <c r="AF70" s="47" t="e">
        <f t="shared" si="27"/>
        <v>#VALUE!</v>
      </c>
      <c r="AG70" s="58" t="str">
        <f t="shared" si="14"/>
        <v/>
      </c>
    </row>
    <row r="71" spans="1:33" ht="15" customHeight="1" x14ac:dyDescent="0.2">
      <c r="A71" s="45">
        <f t="shared" si="16"/>
        <v>1</v>
      </c>
      <c r="B71" s="43" t="s">
        <v>6</v>
      </c>
      <c r="C71" s="46" t="str">
        <f t="shared" si="17"/>
        <v>Error</v>
      </c>
      <c r="D71" s="129"/>
      <c r="F71" s="55">
        <f t="shared" si="15"/>
        <v>0</v>
      </c>
      <c r="P71" s="127" t="str">
        <f t="shared" si="18"/>
        <v/>
      </c>
      <c r="R71" s="42"/>
      <c r="U71" s="71">
        <f t="shared" si="19"/>
        <v>0</v>
      </c>
      <c r="V71" s="71">
        <f t="shared" si="20"/>
        <v>0</v>
      </c>
      <c r="W71" s="13">
        <f t="shared" si="21"/>
        <v>0</v>
      </c>
      <c r="X71" s="55" t="str">
        <f t="shared" si="22"/>
        <v/>
      </c>
      <c r="Y71" s="55" t="str">
        <f t="shared" si="23"/>
        <v/>
      </c>
      <c r="Z71" s="55" t="str">
        <f t="shared" si="24"/>
        <v/>
      </c>
      <c r="AA71" s="55" t="str">
        <f t="shared" si="25"/>
        <v/>
      </c>
      <c r="AB71" s="43" t="str">
        <f t="shared" si="26"/>
        <v/>
      </c>
      <c r="AC71" s="70" t="e">
        <f>INDEX('as nimek'!D:D,MATCH(EA_TEATIS!G71,'as nimek'!A:A,0))</f>
        <v>#N/A</v>
      </c>
      <c r="AD71" s="130" t="str">
        <f t="shared" ref="AD71:AD134" si="28">IF(G:G=101,"osak",IF(G:G=102,"HTK",IF(G:G=186,"KHK",IF(AND(G:G&gt;110,G:G&lt;151),"l/aed",IF(AND(G:G&gt;150,G:G&lt;182),"kool",IF(AND(G:G&gt;210,G:G&lt;215),"huvikool",""))))))</f>
        <v/>
      </c>
      <c r="AF71" s="47" t="e">
        <f t="shared" si="27"/>
        <v>#VALUE!</v>
      </c>
      <c r="AG71" s="58" t="str">
        <f t="shared" si="14"/>
        <v/>
      </c>
    </row>
    <row r="72" spans="1:33" ht="15" customHeight="1" x14ac:dyDescent="0.2">
      <c r="A72" s="45">
        <f t="shared" si="16"/>
        <v>1</v>
      </c>
      <c r="B72" s="43" t="s">
        <v>6</v>
      </c>
      <c r="C72" s="46" t="str">
        <f t="shared" si="17"/>
        <v>Error</v>
      </c>
      <c r="D72" s="129"/>
      <c r="F72" s="55">
        <f t="shared" si="15"/>
        <v>0</v>
      </c>
      <c r="P72" s="127" t="str">
        <f t="shared" si="18"/>
        <v/>
      </c>
      <c r="R72" s="42"/>
      <c r="U72" s="71">
        <f t="shared" si="19"/>
        <v>0</v>
      </c>
      <c r="V72" s="71">
        <f t="shared" si="20"/>
        <v>0</v>
      </c>
      <c r="W72" s="13">
        <f t="shared" si="21"/>
        <v>0</v>
      </c>
      <c r="X72" s="55" t="str">
        <f t="shared" si="22"/>
        <v/>
      </c>
      <c r="Y72" s="55" t="str">
        <f t="shared" si="23"/>
        <v/>
      </c>
      <c r="Z72" s="55" t="str">
        <f t="shared" si="24"/>
        <v/>
      </c>
      <c r="AA72" s="55" t="str">
        <f t="shared" si="25"/>
        <v/>
      </c>
      <c r="AB72" s="43" t="str">
        <f t="shared" si="26"/>
        <v/>
      </c>
      <c r="AC72" s="70" t="e">
        <f>INDEX('as nimek'!D:D,MATCH(EA_TEATIS!G72,'as nimek'!A:A,0))</f>
        <v>#N/A</v>
      </c>
      <c r="AD72" s="130" t="str">
        <f t="shared" si="28"/>
        <v/>
      </c>
      <c r="AF72" s="47" t="e">
        <f t="shared" si="27"/>
        <v>#VALUE!</v>
      </c>
      <c r="AG72" s="58" t="str">
        <f t="shared" si="14"/>
        <v/>
      </c>
    </row>
    <row r="73" spans="1:33" ht="15" customHeight="1" x14ac:dyDescent="0.2">
      <c r="A73" s="45">
        <f t="shared" si="16"/>
        <v>1</v>
      </c>
      <c r="B73" s="43" t="s">
        <v>6</v>
      </c>
      <c r="C73" s="46" t="str">
        <f t="shared" si="17"/>
        <v>Error</v>
      </c>
      <c r="D73" s="129"/>
      <c r="F73" s="55">
        <f t="shared" si="15"/>
        <v>0</v>
      </c>
      <c r="P73" s="127" t="str">
        <f t="shared" si="18"/>
        <v/>
      </c>
      <c r="R73" s="42"/>
      <c r="U73" s="71">
        <f t="shared" si="19"/>
        <v>0</v>
      </c>
      <c r="V73" s="71">
        <f t="shared" si="20"/>
        <v>0</v>
      </c>
      <c r="W73" s="13">
        <f t="shared" si="21"/>
        <v>0</v>
      </c>
      <c r="X73" s="55" t="str">
        <f t="shared" si="22"/>
        <v/>
      </c>
      <c r="Y73" s="55" t="str">
        <f t="shared" si="23"/>
        <v/>
      </c>
      <c r="Z73" s="55" t="str">
        <f t="shared" si="24"/>
        <v/>
      </c>
      <c r="AA73" s="55" t="str">
        <f t="shared" si="25"/>
        <v/>
      </c>
      <c r="AB73" s="43" t="str">
        <f t="shared" si="26"/>
        <v/>
      </c>
      <c r="AC73" s="70" t="e">
        <f>INDEX('as nimek'!D:D,MATCH(EA_TEATIS!G73,'as nimek'!A:A,0))</f>
        <v>#N/A</v>
      </c>
      <c r="AD73" s="130" t="str">
        <f t="shared" si="28"/>
        <v/>
      </c>
      <c r="AF73" s="47" t="e">
        <f t="shared" si="27"/>
        <v>#VALUE!</v>
      </c>
      <c r="AG73" s="58" t="str">
        <f t="shared" si="14"/>
        <v/>
      </c>
    </row>
    <row r="74" spans="1:33" ht="15" customHeight="1" x14ac:dyDescent="0.2">
      <c r="A74" s="45">
        <f t="shared" si="16"/>
        <v>1</v>
      </c>
      <c r="B74" s="43" t="s">
        <v>6</v>
      </c>
      <c r="C74" s="46" t="str">
        <f t="shared" si="17"/>
        <v>Error</v>
      </c>
      <c r="D74" s="129"/>
      <c r="F74" s="55">
        <f t="shared" si="15"/>
        <v>0</v>
      </c>
      <c r="P74" s="127" t="str">
        <f t="shared" si="18"/>
        <v/>
      </c>
      <c r="R74" s="42"/>
      <c r="U74" s="71">
        <f t="shared" si="19"/>
        <v>0</v>
      </c>
      <c r="V74" s="71">
        <f t="shared" si="20"/>
        <v>0</v>
      </c>
      <c r="W74" s="13">
        <f t="shared" si="21"/>
        <v>0</v>
      </c>
      <c r="X74" s="55" t="str">
        <f t="shared" si="22"/>
        <v/>
      </c>
      <c r="Y74" s="55" t="str">
        <f t="shared" si="23"/>
        <v/>
      </c>
      <c r="Z74" s="55" t="str">
        <f t="shared" si="24"/>
        <v/>
      </c>
      <c r="AA74" s="55" t="str">
        <f t="shared" si="25"/>
        <v/>
      </c>
      <c r="AB74" s="43" t="str">
        <f t="shared" si="26"/>
        <v/>
      </c>
      <c r="AC74" s="70" t="e">
        <f>INDEX('as nimek'!D:D,MATCH(EA_TEATIS!G74,'as nimek'!A:A,0))</f>
        <v>#N/A</v>
      </c>
      <c r="AD74" s="130" t="str">
        <f t="shared" si="28"/>
        <v/>
      </c>
      <c r="AF74" s="47" t="e">
        <f t="shared" si="27"/>
        <v>#VALUE!</v>
      </c>
      <c r="AG74" s="58" t="str">
        <f t="shared" si="14"/>
        <v/>
      </c>
    </row>
    <row r="75" spans="1:33" ht="15" customHeight="1" x14ac:dyDescent="0.2">
      <c r="A75" s="45">
        <f t="shared" si="16"/>
        <v>1</v>
      </c>
      <c r="B75" s="43" t="s">
        <v>6</v>
      </c>
      <c r="C75" s="46" t="str">
        <f t="shared" si="17"/>
        <v>Error</v>
      </c>
      <c r="D75" s="129"/>
      <c r="F75" s="55">
        <f t="shared" si="15"/>
        <v>0</v>
      </c>
      <c r="P75" s="127" t="str">
        <f t="shared" si="18"/>
        <v/>
      </c>
      <c r="R75" s="42"/>
      <c r="U75" s="71">
        <f t="shared" si="19"/>
        <v>0</v>
      </c>
      <c r="V75" s="71">
        <f t="shared" si="20"/>
        <v>0</v>
      </c>
      <c r="W75" s="13">
        <f t="shared" si="21"/>
        <v>0</v>
      </c>
      <c r="X75" s="55" t="str">
        <f t="shared" si="22"/>
        <v/>
      </c>
      <c r="Y75" s="55" t="str">
        <f t="shared" si="23"/>
        <v/>
      </c>
      <c r="Z75" s="55" t="str">
        <f t="shared" si="24"/>
        <v/>
      </c>
      <c r="AA75" s="55" t="str">
        <f t="shared" si="25"/>
        <v/>
      </c>
      <c r="AB75" s="43" t="str">
        <f t="shared" si="26"/>
        <v/>
      </c>
      <c r="AC75" s="70" t="e">
        <f>INDEX('as nimek'!D:D,MATCH(EA_TEATIS!G75,'as nimek'!A:A,0))</f>
        <v>#N/A</v>
      </c>
      <c r="AD75" s="130" t="str">
        <f t="shared" si="28"/>
        <v/>
      </c>
      <c r="AF75" s="47" t="e">
        <f t="shared" si="27"/>
        <v>#VALUE!</v>
      </c>
      <c r="AG75" s="58" t="str">
        <f t="shared" si="14"/>
        <v/>
      </c>
    </row>
    <row r="76" spans="1:33" ht="15" customHeight="1" x14ac:dyDescent="0.2">
      <c r="A76" s="45">
        <f t="shared" si="16"/>
        <v>1</v>
      </c>
      <c r="B76" s="43" t="s">
        <v>6</v>
      </c>
      <c r="C76" s="46" t="str">
        <f t="shared" si="17"/>
        <v>Error</v>
      </c>
      <c r="D76" s="129"/>
      <c r="F76" s="55">
        <f t="shared" si="15"/>
        <v>0</v>
      </c>
      <c r="P76" s="127" t="str">
        <f t="shared" si="18"/>
        <v/>
      </c>
      <c r="R76" s="42"/>
      <c r="U76" s="71">
        <f t="shared" si="19"/>
        <v>0</v>
      </c>
      <c r="V76" s="71">
        <f t="shared" si="20"/>
        <v>0</v>
      </c>
      <c r="W76" s="13">
        <f t="shared" si="21"/>
        <v>0</v>
      </c>
      <c r="X76" s="55" t="str">
        <f t="shared" si="22"/>
        <v/>
      </c>
      <c r="Y76" s="55" t="str">
        <f t="shared" si="23"/>
        <v/>
      </c>
      <c r="Z76" s="55" t="str">
        <f t="shared" si="24"/>
        <v/>
      </c>
      <c r="AA76" s="55" t="str">
        <f t="shared" si="25"/>
        <v/>
      </c>
      <c r="AB76" s="43" t="str">
        <f t="shared" si="26"/>
        <v/>
      </c>
      <c r="AC76" s="70" t="e">
        <f>INDEX('as nimek'!D:D,MATCH(EA_TEATIS!G76,'as nimek'!A:A,0))</f>
        <v>#N/A</v>
      </c>
      <c r="AD76" s="130" t="str">
        <f t="shared" si="28"/>
        <v/>
      </c>
      <c r="AF76" s="47" t="e">
        <f t="shared" si="27"/>
        <v>#VALUE!</v>
      </c>
      <c r="AG76" s="58" t="str">
        <f t="shared" si="14"/>
        <v/>
      </c>
    </row>
    <row r="77" spans="1:33" ht="15" customHeight="1" x14ac:dyDescent="0.2">
      <c r="A77" s="45">
        <f t="shared" si="16"/>
        <v>1</v>
      </c>
      <c r="B77" s="43" t="s">
        <v>6</v>
      </c>
      <c r="C77" s="46" t="str">
        <f t="shared" si="17"/>
        <v>Error</v>
      </c>
      <c r="D77" s="129"/>
      <c r="F77" s="55">
        <f t="shared" si="15"/>
        <v>0</v>
      </c>
      <c r="P77" s="127" t="str">
        <f t="shared" si="18"/>
        <v/>
      </c>
      <c r="R77" s="42"/>
      <c r="U77" s="71">
        <f t="shared" si="19"/>
        <v>0</v>
      </c>
      <c r="V77" s="71">
        <f t="shared" si="20"/>
        <v>0</v>
      </c>
      <c r="W77" s="13">
        <f t="shared" si="21"/>
        <v>0</v>
      </c>
      <c r="X77" s="55" t="str">
        <f t="shared" si="22"/>
        <v/>
      </c>
      <c r="Y77" s="55" t="str">
        <f t="shared" si="23"/>
        <v/>
      </c>
      <c r="Z77" s="55" t="str">
        <f t="shared" si="24"/>
        <v/>
      </c>
      <c r="AA77" s="55" t="str">
        <f t="shared" si="25"/>
        <v/>
      </c>
      <c r="AB77" s="43" t="str">
        <f t="shared" si="26"/>
        <v/>
      </c>
      <c r="AC77" s="70" t="e">
        <f>INDEX('as nimek'!D:D,MATCH(EA_TEATIS!G77,'as nimek'!A:A,0))</f>
        <v>#N/A</v>
      </c>
      <c r="AD77" s="130" t="str">
        <f t="shared" si="28"/>
        <v/>
      </c>
      <c r="AF77" s="47" t="e">
        <f t="shared" si="27"/>
        <v>#VALUE!</v>
      </c>
      <c r="AG77" s="58" t="str">
        <f t="shared" si="14"/>
        <v/>
      </c>
    </row>
    <row r="78" spans="1:33" ht="15" customHeight="1" x14ac:dyDescent="0.2">
      <c r="A78" s="45">
        <f t="shared" si="16"/>
        <v>1</v>
      </c>
      <c r="B78" s="43" t="s">
        <v>6</v>
      </c>
      <c r="C78" s="46" t="str">
        <f t="shared" si="17"/>
        <v>Error</v>
      </c>
      <c r="D78" s="129"/>
      <c r="F78" s="55">
        <f t="shared" si="15"/>
        <v>0</v>
      </c>
      <c r="P78" s="127" t="str">
        <f t="shared" si="18"/>
        <v/>
      </c>
      <c r="R78" s="42"/>
      <c r="U78" s="71">
        <f t="shared" si="19"/>
        <v>0</v>
      </c>
      <c r="V78" s="71">
        <f t="shared" si="20"/>
        <v>0</v>
      </c>
      <c r="W78" s="13">
        <f t="shared" si="21"/>
        <v>0</v>
      </c>
      <c r="X78" s="55" t="str">
        <f t="shared" si="22"/>
        <v/>
      </c>
      <c r="Y78" s="55" t="str">
        <f t="shared" si="23"/>
        <v/>
      </c>
      <c r="Z78" s="55" t="str">
        <f t="shared" si="24"/>
        <v/>
      </c>
      <c r="AA78" s="55" t="str">
        <f t="shared" si="25"/>
        <v/>
      </c>
      <c r="AB78" s="43" t="str">
        <f t="shared" si="26"/>
        <v/>
      </c>
      <c r="AC78" s="70" t="e">
        <f>INDEX('as nimek'!D:D,MATCH(EA_TEATIS!G78,'as nimek'!A:A,0))</f>
        <v>#N/A</v>
      </c>
      <c r="AD78" s="130" t="str">
        <f t="shared" si="28"/>
        <v/>
      </c>
      <c r="AF78" s="47" t="e">
        <f t="shared" si="27"/>
        <v>#VALUE!</v>
      </c>
      <c r="AG78" s="58" t="str">
        <f t="shared" ref="AG78:AG141" si="29">IF(LEFT(P78,2)="35",IF(RIGHT(P78,1)="0","riik",IF(RIGHT(P78,1)="1","kov",IF(RIGHT(P78,1)="2","av-õ",IF(RIGHT(P78,1)="3","SA",IF(RIGHT(P78,1)="8","resid",IF(RIGHT(P78,1)="9","mitteres")))))),"")</f>
        <v/>
      </c>
    </row>
    <row r="79" spans="1:33" ht="15" customHeight="1" x14ac:dyDescent="0.2">
      <c r="A79" s="45">
        <f t="shared" si="16"/>
        <v>1</v>
      </c>
      <c r="B79" s="43" t="s">
        <v>6</v>
      </c>
      <c r="C79" s="46" t="str">
        <f t="shared" si="17"/>
        <v>Error</v>
      </c>
      <c r="D79" s="129"/>
      <c r="F79" s="55">
        <f t="shared" si="15"/>
        <v>0</v>
      </c>
      <c r="P79" s="127" t="str">
        <f t="shared" si="18"/>
        <v/>
      </c>
      <c r="R79" s="42"/>
      <c r="U79" s="71">
        <f t="shared" si="19"/>
        <v>0</v>
      </c>
      <c r="V79" s="71">
        <f t="shared" si="20"/>
        <v>0</v>
      </c>
      <c r="W79" s="13">
        <f t="shared" si="21"/>
        <v>0</v>
      </c>
      <c r="X79" s="55" t="str">
        <f t="shared" si="22"/>
        <v/>
      </c>
      <c r="Y79" s="55" t="str">
        <f t="shared" si="23"/>
        <v/>
      </c>
      <c r="Z79" s="55" t="str">
        <f t="shared" si="24"/>
        <v/>
      </c>
      <c r="AA79" s="55" t="str">
        <f t="shared" si="25"/>
        <v/>
      </c>
      <c r="AB79" s="43" t="str">
        <f t="shared" si="26"/>
        <v/>
      </c>
      <c r="AC79" s="70" t="e">
        <f>INDEX('as nimek'!D:D,MATCH(EA_TEATIS!G79,'as nimek'!A:A,0))</f>
        <v>#N/A</v>
      </c>
      <c r="AD79" s="130" t="str">
        <f t="shared" si="28"/>
        <v/>
      </c>
      <c r="AF79" s="47" t="e">
        <f t="shared" si="27"/>
        <v>#VALUE!</v>
      </c>
      <c r="AG79" s="58" t="str">
        <f t="shared" si="29"/>
        <v/>
      </c>
    </row>
    <row r="80" spans="1:33" ht="15" customHeight="1" x14ac:dyDescent="0.2">
      <c r="A80" s="45">
        <f t="shared" si="16"/>
        <v>1</v>
      </c>
      <c r="B80" s="43" t="s">
        <v>6</v>
      </c>
      <c r="C80" s="46" t="str">
        <f t="shared" si="17"/>
        <v>Error</v>
      </c>
      <c r="D80" s="129"/>
      <c r="F80" s="55">
        <f t="shared" si="15"/>
        <v>0</v>
      </c>
      <c r="P80" s="127" t="str">
        <f t="shared" si="18"/>
        <v/>
      </c>
      <c r="R80" s="42"/>
      <c r="U80" s="71">
        <f t="shared" si="19"/>
        <v>0</v>
      </c>
      <c r="V80" s="71">
        <f t="shared" si="20"/>
        <v>0</v>
      </c>
      <c r="W80" s="13">
        <f t="shared" si="21"/>
        <v>0</v>
      </c>
      <c r="X80" s="55" t="str">
        <f t="shared" si="22"/>
        <v/>
      </c>
      <c r="Y80" s="55" t="str">
        <f t="shared" si="23"/>
        <v/>
      </c>
      <c r="Z80" s="55" t="str">
        <f t="shared" si="24"/>
        <v/>
      </c>
      <c r="AA80" s="55" t="str">
        <f t="shared" si="25"/>
        <v/>
      </c>
      <c r="AB80" s="43" t="str">
        <f t="shared" si="26"/>
        <v/>
      </c>
      <c r="AC80" s="70" t="e">
        <f>INDEX('as nimek'!D:D,MATCH(EA_TEATIS!G80,'as nimek'!A:A,0))</f>
        <v>#N/A</v>
      </c>
      <c r="AD80" s="130" t="str">
        <f t="shared" si="28"/>
        <v/>
      </c>
      <c r="AF80" s="47" t="e">
        <f t="shared" si="27"/>
        <v>#VALUE!</v>
      </c>
      <c r="AG80" s="58" t="str">
        <f t="shared" si="29"/>
        <v/>
      </c>
    </row>
    <row r="81" spans="1:33" ht="15" customHeight="1" x14ac:dyDescent="0.2">
      <c r="A81" s="45">
        <f t="shared" si="16"/>
        <v>1</v>
      </c>
      <c r="B81" s="43" t="s">
        <v>6</v>
      </c>
      <c r="C81" s="46" t="str">
        <f t="shared" si="17"/>
        <v>Error</v>
      </c>
      <c r="D81" s="129"/>
      <c r="F81" s="55">
        <f t="shared" si="15"/>
        <v>0</v>
      </c>
      <c r="P81" s="127" t="str">
        <f t="shared" si="18"/>
        <v/>
      </c>
      <c r="R81" s="42"/>
      <c r="U81" s="71">
        <f t="shared" si="19"/>
        <v>0</v>
      </c>
      <c r="V81" s="71">
        <f t="shared" si="20"/>
        <v>0</v>
      </c>
      <c r="W81" s="13">
        <f t="shared" si="21"/>
        <v>0</v>
      </c>
      <c r="X81" s="55" t="str">
        <f t="shared" si="22"/>
        <v/>
      </c>
      <c r="Y81" s="55" t="str">
        <f t="shared" si="23"/>
        <v/>
      </c>
      <c r="Z81" s="55" t="str">
        <f t="shared" si="24"/>
        <v/>
      </c>
      <c r="AA81" s="55" t="str">
        <f t="shared" si="25"/>
        <v/>
      </c>
      <c r="AB81" s="43" t="str">
        <f t="shared" si="26"/>
        <v/>
      </c>
      <c r="AC81" s="70" t="e">
        <f>INDEX('as nimek'!D:D,MATCH(EA_TEATIS!G81,'as nimek'!A:A,0))</f>
        <v>#N/A</v>
      </c>
      <c r="AD81" s="130" t="str">
        <f t="shared" si="28"/>
        <v/>
      </c>
      <c r="AF81" s="47" t="e">
        <f t="shared" si="27"/>
        <v>#VALUE!</v>
      </c>
      <c r="AG81" s="58" t="str">
        <f t="shared" si="29"/>
        <v/>
      </c>
    </row>
    <row r="82" spans="1:33" ht="15" customHeight="1" x14ac:dyDescent="0.2">
      <c r="A82" s="45">
        <f t="shared" si="16"/>
        <v>1</v>
      </c>
      <c r="B82" s="43" t="s">
        <v>6</v>
      </c>
      <c r="C82" s="46" t="str">
        <f t="shared" si="17"/>
        <v>Error</v>
      </c>
      <c r="D82" s="129"/>
      <c r="F82" s="55">
        <f t="shared" si="15"/>
        <v>0</v>
      </c>
      <c r="P82" s="127" t="str">
        <f t="shared" si="18"/>
        <v/>
      </c>
      <c r="R82" s="42"/>
      <c r="U82" s="71">
        <f t="shared" si="19"/>
        <v>0</v>
      </c>
      <c r="V82" s="71">
        <f t="shared" si="20"/>
        <v>0</v>
      </c>
      <c r="W82" s="13">
        <f t="shared" si="21"/>
        <v>0</v>
      </c>
      <c r="X82" s="55" t="str">
        <f t="shared" si="22"/>
        <v/>
      </c>
      <c r="Y82" s="55" t="str">
        <f t="shared" si="23"/>
        <v/>
      </c>
      <c r="Z82" s="55" t="str">
        <f t="shared" si="24"/>
        <v/>
      </c>
      <c r="AA82" s="55" t="str">
        <f t="shared" si="25"/>
        <v/>
      </c>
      <c r="AB82" s="43" t="str">
        <f t="shared" si="26"/>
        <v/>
      </c>
      <c r="AC82" s="70" t="e">
        <f>INDEX('as nimek'!D:D,MATCH(EA_TEATIS!G82,'as nimek'!A:A,0))</f>
        <v>#N/A</v>
      </c>
      <c r="AD82" s="130" t="str">
        <f t="shared" si="28"/>
        <v/>
      </c>
      <c r="AF82" s="47" t="e">
        <f t="shared" si="27"/>
        <v>#VALUE!</v>
      </c>
      <c r="AG82" s="58" t="str">
        <f t="shared" si="29"/>
        <v/>
      </c>
    </row>
    <row r="83" spans="1:33" ht="15" customHeight="1" x14ac:dyDescent="0.2">
      <c r="A83" s="45">
        <f t="shared" si="16"/>
        <v>1</v>
      </c>
      <c r="B83" s="43" t="s">
        <v>6</v>
      </c>
      <c r="C83" s="46" t="str">
        <f t="shared" si="17"/>
        <v>Error</v>
      </c>
      <c r="D83" s="129"/>
      <c r="F83" s="55">
        <f t="shared" si="15"/>
        <v>0</v>
      </c>
      <c r="P83" s="127" t="str">
        <f t="shared" si="18"/>
        <v/>
      </c>
      <c r="R83" s="42"/>
      <c r="U83" s="71">
        <f t="shared" si="19"/>
        <v>0</v>
      </c>
      <c r="V83" s="71">
        <f t="shared" si="20"/>
        <v>0</v>
      </c>
      <c r="W83" s="13">
        <f t="shared" si="21"/>
        <v>0</v>
      </c>
      <c r="X83" s="55" t="str">
        <f t="shared" si="22"/>
        <v/>
      </c>
      <c r="Y83" s="55" t="str">
        <f t="shared" si="23"/>
        <v/>
      </c>
      <c r="Z83" s="55" t="str">
        <f t="shared" si="24"/>
        <v/>
      </c>
      <c r="AA83" s="55" t="str">
        <f t="shared" si="25"/>
        <v/>
      </c>
      <c r="AB83" s="43" t="str">
        <f t="shared" si="26"/>
        <v/>
      </c>
      <c r="AC83" s="70" t="e">
        <f>INDEX('as nimek'!D:D,MATCH(EA_TEATIS!G83,'as nimek'!A:A,0))</f>
        <v>#N/A</v>
      </c>
      <c r="AD83" s="130" t="str">
        <f t="shared" si="28"/>
        <v/>
      </c>
      <c r="AF83" s="47" t="e">
        <f t="shared" si="27"/>
        <v>#VALUE!</v>
      </c>
      <c r="AG83" s="58" t="str">
        <f t="shared" si="29"/>
        <v/>
      </c>
    </row>
    <row r="84" spans="1:33" ht="15" customHeight="1" x14ac:dyDescent="0.2">
      <c r="A84" s="45">
        <f t="shared" si="16"/>
        <v>1</v>
      </c>
      <c r="B84" s="43" t="s">
        <v>6</v>
      </c>
      <c r="C84" s="46" t="str">
        <f t="shared" si="17"/>
        <v>Error</v>
      </c>
      <c r="D84" s="129"/>
      <c r="F84" s="55">
        <f t="shared" si="15"/>
        <v>0</v>
      </c>
      <c r="P84" s="127" t="str">
        <f t="shared" si="18"/>
        <v/>
      </c>
      <c r="R84" s="42"/>
      <c r="U84" s="71">
        <f t="shared" si="19"/>
        <v>0</v>
      </c>
      <c r="V84" s="71">
        <f t="shared" si="20"/>
        <v>0</v>
      </c>
      <c r="W84" s="13">
        <f t="shared" si="21"/>
        <v>0</v>
      </c>
      <c r="X84" s="55" t="str">
        <f t="shared" si="22"/>
        <v/>
      </c>
      <c r="Y84" s="55" t="str">
        <f t="shared" si="23"/>
        <v/>
      </c>
      <c r="Z84" s="55" t="str">
        <f t="shared" si="24"/>
        <v/>
      </c>
      <c r="AA84" s="55" t="str">
        <f t="shared" si="25"/>
        <v/>
      </c>
      <c r="AB84" s="43" t="str">
        <f t="shared" si="26"/>
        <v/>
      </c>
      <c r="AC84" s="70" t="e">
        <f>INDEX('as nimek'!D:D,MATCH(EA_TEATIS!G84,'as nimek'!A:A,0))</f>
        <v>#N/A</v>
      </c>
      <c r="AD84" s="130" t="str">
        <f t="shared" si="28"/>
        <v/>
      </c>
      <c r="AF84" s="47" t="e">
        <f t="shared" si="27"/>
        <v>#VALUE!</v>
      </c>
      <c r="AG84" s="58" t="str">
        <f t="shared" si="29"/>
        <v/>
      </c>
    </row>
    <row r="85" spans="1:33" ht="15" customHeight="1" x14ac:dyDescent="0.2">
      <c r="A85" s="45">
        <f t="shared" si="16"/>
        <v>1</v>
      </c>
      <c r="B85" s="43" t="s">
        <v>6</v>
      </c>
      <c r="C85" s="46" t="str">
        <f t="shared" si="17"/>
        <v>Error</v>
      </c>
      <c r="D85" s="129"/>
      <c r="F85" s="55">
        <f t="shared" si="15"/>
        <v>0</v>
      </c>
      <c r="P85" s="127" t="str">
        <f t="shared" si="18"/>
        <v/>
      </c>
      <c r="R85" s="42"/>
      <c r="U85" s="71">
        <f t="shared" si="19"/>
        <v>0</v>
      </c>
      <c r="V85" s="71">
        <f t="shared" si="20"/>
        <v>0</v>
      </c>
      <c r="W85" s="13">
        <f t="shared" si="21"/>
        <v>0</v>
      </c>
      <c r="X85" s="55" t="str">
        <f t="shared" si="22"/>
        <v/>
      </c>
      <c r="Y85" s="55" t="str">
        <f t="shared" si="23"/>
        <v/>
      </c>
      <c r="Z85" s="55" t="str">
        <f t="shared" si="24"/>
        <v/>
      </c>
      <c r="AA85" s="55" t="str">
        <f t="shared" si="25"/>
        <v/>
      </c>
      <c r="AB85" s="43" t="str">
        <f t="shared" si="26"/>
        <v/>
      </c>
      <c r="AC85" s="70" t="e">
        <f>INDEX('as nimek'!D:D,MATCH(EA_TEATIS!G85,'as nimek'!A:A,0))</f>
        <v>#N/A</v>
      </c>
      <c r="AD85" s="130" t="str">
        <f t="shared" si="28"/>
        <v/>
      </c>
      <c r="AF85" s="47" t="e">
        <f t="shared" si="27"/>
        <v>#VALUE!</v>
      </c>
      <c r="AG85" s="58" t="str">
        <f t="shared" si="29"/>
        <v/>
      </c>
    </row>
    <row r="86" spans="1:33" ht="15" customHeight="1" x14ac:dyDescent="0.2">
      <c r="A86" s="45">
        <f t="shared" si="16"/>
        <v>1</v>
      </c>
      <c r="B86" s="43" t="s">
        <v>6</v>
      </c>
      <c r="C86" s="46" t="str">
        <f t="shared" si="17"/>
        <v>Error</v>
      </c>
      <c r="D86" s="129"/>
      <c r="F86" s="55">
        <f t="shared" si="15"/>
        <v>0</v>
      </c>
      <c r="P86" s="127" t="str">
        <f t="shared" si="18"/>
        <v/>
      </c>
      <c r="R86" s="42"/>
      <c r="U86" s="71">
        <f t="shared" si="19"/>
        <v>0</v>
      </c>
      <c r="V86" s="71">
        <f t="shared" si="20"/>
        <v>0</v>
      </c>
      <c r="W86" s="13">
        <f t="shared" si="21"/>
        <v>0</v>
      </c>
      <c r="X86" s="55" t="str">
        <f t="shared" si="22"/>
        <v/>
      </c>
      <c r="Y86" s="55" t="str">
        <f t="shared" si="23"/>
        <v/>
      </c>
      <c r="Z86" s="55" t="str">
        <f t="shared" si="24"/>
        <v/>
      </c>
      <c r="AA86" s="55" t="str">
        <f t="shared" si="25"/>
        <v/>
      </c>
      <c r="AB86" s="43" t="str">
        <f t="shared" si="26"/>
        <v/>
      </c>
      <c r="AC86" s="70" t="e">
        <f>INDEX('as nimek'!D:D,MATCH(EA_TEATIS!G86,'as nimek'!A:A,0))</f>
        <v>#N/A</v>
      </c>
      <c r="AD86" s="130" t="str">
        <f t="shared" si="28"/>
        <v/>
      </c>
      <c r="AF86" s="47" t="e">
        <f t="shared" si="27"/>
        <v>#VALUE!</v>
      </c>
      <c r="AG86" s="58" t="str">
        <f t="shared" si="29"/>
        <v/>
      </c>
    </row>
    <row r="87" spans="1:33" ht="15" customHeight="1" x14ac:dyDescent="0.2">
      <c r="A87" s="45">
        <f t="shared" si="16"/>
        <v>1</v>
      </c>
      <c r="B87" s="43" t="s">
        <v>6</v>
      </c>
      <c r="C87" s="46" t="str">
        <f t="shared" si="17"/>
        <v>Error</v>
      </c>
      <c r="D87" s="129"/>
      <c r="F87" s="55">
        <f t="shared" ref="F87:F150" si="30">J$1</f>
        <v>0</v>
      </c>
      <c r="P87" s="127" t="str">
        <f t="shared" si="18"/>
        <v/>
      </c>
      <c r="R87" s="42"/>
      <c r="U87" s="71">
        <f t="shared" si="19"/>
        <v>0</v>
      </c>
      <c r="V87" s="71">
        <f t="shared" si="20"/>
        <v>0</v>
      </c>
      <c r="W87" s="13">
        <f t="shared" si="21"/>
        <v>0</v>
      </c>
      <c r="X87" s="55" t="str">
        <f t="shared" si="22"/>
        <v/>
      </c>
      <c r="Y87" s="55" t="str">
        <f t="shared" si="23"/>
        <v/>
      </c>
      <c r="Z87" s="55" t="str">
        <f t="shared" si="24"/>
        <v/>
      </c>
      <c r="AA87" s="55" t="str">
        <f t="shared" si="25"/>
        <v/>
      </c>
      <c r="AB87" s="43" t="str">
        <f t="shared" si="26"/>
        <v/>
      </c>
      <c r="AC87" s="70" t="e">
        <f>INDEX('as nimek'!D:D,MATCH(EA_TEATIS!G87,'as nimek'!A:A,0))</f>
        <v>#N/A</v>
      </c>
      <c r="AD87" s="130" t="str">
        <f t="shared" si="28"/>
        <v/>
      </c>
      <c r="AF87" s="47" t="e">
        <f t="shared" si="27"/>
        <v>#VALUE!</v>
      </c>
      <c r="AG87" s="58" t="str">
        <f t="shared" si="29"/>
        <v/>
      </c>
    </row>
    <row r="88" spans="1:33" ht="15" customHeight="1" x14ac:dyDescent="0.2">
      <c r="A88" s="45">
        <f t="shared" si="16"/>
        <v>1</v>
      </c>
      <c r="B88" s="43" t="s">
        <v>6</v>
      </c>
      <c r="C88" s="46" t="str">
        <f t="shared" si="17"/>
        <v>Error</v>
      </c>
      <c r="D88" s="129"/>
      <c r="F88" s="55">
        <f t="shared" si="30"/>
        <v>0</v>
      </c>
      <c r="P88" s="127" t="str">
        <f t="shared" si="18"/>
        <v/>
      </c>
      <c r="R88" s="42"/>
      <c r="U88" s="71">
        <f t="shared" si="19"/>
        <v>0</v>
      </c>
      <c r="V88" s="71">
        <f t="shared" si="20"/>
        <v>0</v>
      </c>
      <c r="W88" s="13">
        <f t="shared" si="21"/>
        <v>0</v>
      </c>
      <c r="X88" s="55" t="str">
        <f t="shared" si="22"/>
        <v/>
      </c>
      <c r="Y88" s="55" t="str">
        <f t="shared" si="23"/>
        <v/>
      </c>
      <c r="Z88" s="55" t="str">
        <f t="shared" si="24"/>
        <v/>
      </c>
      <c r="AA88" s="55" t="str">
        <f t="shared" si="25"/>
        <v/>
      </c>
      <c r="AB88" s="43" t="str">
        <f t="shared" si="26"/>
        <v/>
      </c>
      <c r="AC88" s="70" t="e">
        <f>INDEX('as nimek'!D:D,MATCH(EA_TEATIS!G88,'as nimek'!A:A,0))</f>
        <v>#N/A</v>
      </c>
      <c r="AD88" s="130" t="str">
        <f t="shared" si="28"/>
        <v/>
      </c>
      <c r="AF88" s="47" t="e">
        <f t="shared" si="27"/>
        <v>#VALUE!</v>
      </c>
      <c r="AG88" s="58" t="str">
        <f t="shared" si="29"/>
        <v/>
      </c>
    </row>
    <row r="89" spans="1:33" ht="15" customHeight="1" x14ac:dyDescent="0.2">
      <c r="A89" s="45">
        <f t="shared" si="16"/>
        <v>1</v>
      </c>
      <c r="B89" s="43" t="s">
        <v>6</v>
      </c>
      <c r="C89" s="46" t="str">
        <f t="shared" si="17"/>
        <v>Error</v>
      </c>
      <c r="D89" s="129"/>
      <c r="F89" s="55">
        <f t="shared" si="30"/>
        <v>0</v>
      </c>
      <c r="P89" s="127" t="str">
        <f t="shared" si="18"/>
        <v/>
      </c>
      <c r="R89" s="42"/>
      <c r="U89" s="71">
        <f t="shared" si="19"/>
        <v>0</v>
      </c>
      <c r="V89" s="71">
        <f t="shared" si="20"/>
        <v>0</v>
      </c>
      <c r="W89" s="13">
        <f t="shared" si="21"/>
        <v>0</v>
      </c>
      <c r="X89" s="55" t="str">
        <f t="shared" si="22"/>
        <v/>
      </c>
      <c r="Y89" s="55" t="str">
        <f t="shared" si="23"/>
        <v/>
      </c>
      <c r="Z89" s="55" t="str">
        <f t="shared" si="24"/>
        <v/>
      </c>
      <c r="AA89" s="55" t="str">
        <f t="shared" si="25"/>
        <v/>
      </c>
      <c r="AB89" s="43" t="str">
        <f t="shared" si="26"/>
        <v/>
      </c>
      <c r="AC89" s="70" t="e">
        <f>INDEX('as nimek'!D:D,MATCH(EA_TEATIS!G89,'as nimek'!A:A,0))</f>
        <v>#N/A</v>
      </c>
      <c r="AD89" s="130" t="str">
        <f t="shared" si="28"/>
        <v/>
      </c>
      <c r="AF89" s="47" t="e">
        <f t="shared" si="27"/>
        <v>#VALUE!</v>
      </c>
      <c r="AG89" s="58" t="str">
        <f t="shared" si="29"/>
        <v/>
      </c>
    </row>
    <row r="90" spans="1:33" ht="15" customHeight="1" x14ac:dyDescent="0.2">
      <c r="A90" s="45">
        <f t="shared" si="16"/>
        <v>1</v>
      </c>
      <c r="B90" s="43" t="s">
        <v>6</v>
      </c>
      <c r="C90" s="46" t="str">
        <f t="shared" si="17"/>
        <v>Error</v>
      </c>
      <c r="D90" s="129"/>
      <c r="F90" s="55">
        <f t="shared" si="30"/>
        <v>0</v>
      </c>
      <c r="P90" s="127" t="str">
        <f t="shared" si="18"/>
        <v/>
      </c>
      <c r="R90" s="42"/>
      <c r="U90" s="71">
        <f t="shared" si="19"/>
        <v>0</v>
      </c>
      <c r="V90" s="71">
        <f t="shared" si="20"/>
        <v>0</v>
      </c>
      <c r="W90" s="13">
        <f t="shared" si="21"/>
        <v>0</v>
      </c>
      <c r="X90" s="55" t="str">
        <f t="shared" si="22"/>
        <v/>
      </c>
      <c r="Y90" s="55" t="str">
        <f t="shared" si="23"/>
        <v/>
      </c>
      <c r="Z90" s="55" t="str">
        <f t="shared" si="24"/>
        <v/>
      </c>
      <c r="AA90" s="55" t="str">
        <f t="shared" si="25"/>
        <v/>
      </c>
      <c r="AB90" s="43" t="str">
        <f t="shared" si="26"/>
        <v/>
      </c>
      <c r="AC90" s="70" t="e">
        <f>INDEX('as nimek'!D:D,MATCH(EA_TEATIS!G90,'as nimek'!A:A,0))</f>
        <v>#N/A</v>
      </c>
      <c r="AD90" s="130" t="str">
        <f t="shared" si="28"/>
        <v/>
      </c>
      <c r="AF90" s="47" t="e">
        <f t="shared" si="27"/>
        <v>#VALUE!</v>
      </c>
      <c r="AG90" s="58" t="str">
        <f t="shared" si="29"/>
        <v/>
      </c>
    </row>
    <row r="91" spans="1:33" ht="15" customHeight="1" x14ac:dyDescent="0.2">
      <c r="A91" s="45">
        <f t="shared" si="16"/>
        <v>1</v>
      </c>
      <c r="B91" s="43" t="s">
        <v>6</v>
      </c>
      <c r="C91" s="46" t="str">
        <f t="shared" si="17"/>
        <v>Error</v>
      </c>
      <c r="D91" s="129"/>
      <c r="F91" s="55">
        <f t="shared" si="30"/>
        <v>0</v>
      </c>
      <c r="P91" s="127" t="str">
        <f t="shared" si="18"/>
        <v/>
      </c>
      <c r="R91" s="42"/>
      <c r="U91" s="71">
        <f t="shared" si="19"/>
        <v>0</v>
      </c>
      <c r="V91" s="71">
        <f t="shared" si="20"/>
        <v>0</v>
      </c>
      <c r="W91" s="13">
        <f t="shared" si="21"/>
        <v>0</v>
      </c>
      <c r="X91" s="55" t="str">
        <f t="shared" si="22"/>
        <v/>
      </c>
      <c r="Y91" s="55" t="str">
        <f t="shared" si="23"/>
        <v/>
      </c>
      <c r="Z91" s="55" t="str">
        <f t="shared" si="24"/>
        <v/>
      </c>
      <c r="AA91" s="55" t="str">
        <f t="shared" si="25"/>
        <v/>
      </c>
      <c r="AB91" s="43" t="str">
        <f t="shared" si="26"/>
        <v/>
      </c>
      <c r="AC91" s="70" t="e">
        <f>INDEX('as nimek'!D:D,MATCH(EA_TEATIS!G91,'as nimek'!A:A,0))</f>
        <v>#N/A</v>
      </c>
      <c r="AD91" s="130" t="str">
        <f t="shared" si="28"/>
        <v/>
      </c>
      <c r="AF91" s="47" t="e">
        <f t="shared" si="27"/>
        <v>#VALUE!</v>
      </c>
      <c r="AG91" s="58" t="str">
        <f t="shared" si="29"/>
        <v/>
      </c>
    </row>
    <row r="92" spans="1:33" ht="15" customHeight="1" x14ac:dyDescent="0.2">
      <c r="A92" s="45">
        <f t="shared" si="16"/>
        <v>1</v>
      </c>
      <c r="B92" s="43" t="s">
        <v>6</v>
      </c>
      <c r="C92" s="46" t="str">
        <f t="shared" si="17"/>
        <v>Error</v>
      </c>
      <c r="D92" s="129"/>
      <c r="F92" s="55">
        <f t="shared" si="30"/>
        <v>0</v>
      </c>
      <c r="P92" s="127" t="str">
        <f t="shared" si="18"/>
        <v/>
      </c>
      <c r="R92" s="42"/>
      <c r="U92" s="71">
        <f t="shared" si="19"/>
        <v>0</v>
      </c>
      <c r="V92" s="71">
        <f t="shared" si="20"/>
        <v>0</v>
      </c>
      <c r="W92" s="13">
        <f t="shared" si="21"/>
        <v>0</v>
      </c>
      <c r="X92" s="55" t="str">
        <f t="shared" si="22"/>
        <v/>
      </c>
      <c r="Y92" s="55" t="str">
        <f t="shared" si="23"/>
        <v/>
      </c>
      <c r="Z92" s="55" t="str">
        <f t="shared" si="24"/>
        <v/>
      </c>
      <c r="AA92" s="55" t="str">
        <f t="shared" si="25"/>
        <v/>
      </c>
      <c r="AB92" s="43" t="str">
        <f t="shared" si="26"/>
        <v/>
      </c>
      <c r="AC92" s="70" t="e">
        <f>INDEX('as nimek'!D:D,MATCH(EA_TEATIS!G92,'as nimek'!A:A,0))</f>
        <v>#N/A</v>
      </c>
      <c r="AD92" s="130" t="str">
        <f t="shared" si="28"/>
        <v/>
      </c>
      <c r="AF92" s="47" t="e">
        <f t="shared" si="27"/>
        <v>#VALUE!</v>
      </c>
      <c r="AG92" s="58" t="str">
        <f t="shared" si="29"/>
        <v/>
      </c>
    </row>
    <row r="93" spans="1:33" ht="15" customHeight="1" x14ac:dyDescent="0.2">
      <c r="A93" s="45">
        <f t="shared" si="16"/>
        <v>1</v>
      </c>
      <c r="B93" s="43" t="s">
        <v>6</v>
      </c>
      <c r="C93" s="46" t="str">
        <f t="shared" si="17"/>
        <v>Error</v>
      </c>
      <c r="D93" s="129"/>
      <c r="F93" s="55">
        <f t="shared" si="30"/>
        <v>0</v>
      </c>
      <c r="P93" s="127" t="str">
        <f t="shared" si="18"/>
        <v/>
      </c>
      <c r="R93" s="42"/>
      <c r="U93" s="71">
        <f t="shared" si="19"/>
        <v>0</v>
      </c>
      <c r="V93" s="71">
        <f t="shared" si="20"/>
        <v>0</v>
      </c>
      <c r="W93" s="13">
        <f t="shared" si="21"/>
        <v>0</v>
      </c>
      <c r="X93" s="55" t="str">
        <f t="shared" si="22"/>
        <v/>
      </c>
      <c r="Y93" s="55" t="str">
        <f t="shared" si="23"/>
        <v/>
      </c>
      <c r="Z93" s="55" t="str">
        <f t="shared" si="24"/>
        <v/>
      </c>
      <c r="AA93" s="55" t="str">
        <f t="shared" si="25"/>
        <v/>
      </c>
      <c r="AB93" s="43" t="str">
        <f t="shared" si="26"/>
        <v/>
      </c>
      <c r="AC93" s="70" t="e">
        <f>INDEX('as nimek'!D:D,MATCH(EA_TEATIS!G93,'as nimek'!A:A,0))</f>
        <v>#N/A</v>
      </c>
      <c r="AD93" s="130" t="str">
        <f t="shared" si="28"/>
        <v/>
      </c>
      <c r="AF93" s="47" t="e">
        <f t="shared" si="27"/>
        <v>#VALUE!</v>
      </c>
      <c r="AG93" s="58" t="str">
        <f t="shared" si="29"/>
        <v/>
      </c>
    </row>
    <row r="94" spans="1:33" ht="15" customHeight="1" x14ac:dyDescent="0.2">
      <c r="A94" s="45">
        <f t="shared" si="16"/>
        <v>1</v>
      </c>
      <c r="B94" s="43" t="s">
        <v>6</v>
      </c>
      <c r="C94" s="46" t="str">
        <f t="shared" si="17"/>
        <v>Error</v>
      </c>
      <c r="D94" s="129"/>
      <c r="F94" s="55">
        <f t="shared" si="30"/>
        <v>0</v>
      </c>
      <c r="P94" s="127" t="str">
        <f t="shared" si="18"/>
        <v/>
      </c>
      <c r="R94" s="42"/>
      <c r="U94" s="71">
        <f t="shared" si="19"/>
        <v>0</v>
      </c>
      <c r="V94" s="71">
        <f t="shared" si="20"/>
        <v>0</v>
      </c>
      <c r="W94" s="13">
        <f t="shared" si="21"/>
        <v>0</v>
      </c>
      <c r="X94" s="55" t="str">
        <f t="shared" si="22"/>
        <v/>
      </c>
      <c r="Y94" s="55" t="str">
        <f t="shared" si="23"/>
        <v/>
      </c>
      <c r="Z94" s="55" t="str">
        <f t="shared" si="24"/>
        <v/>
      </c>
      <c r="AA94" s="55" t="str">
        <f t="shared" si="25"/>
        <v/>
      </c>
      <c r="AB94" s="43" t="str">
        <f t="shared" si="26"/>
        <v/>
      </c>
      <c r="AC94" s="70" t="e">
        <f>INDEX('as nimek'!D:D,MATCH(EA_TEATIS!G94,'as nimek'!A:A,0))</f>
        <v>#N/A</v>
      </c>
      <c r="AD94" s="130" t="str">
        <f t="shared" si="28"/>
        <v/>
      </c>
      <c r="AF94" s="47" t="e">
        <f t="shared" si="27"/>
        <v>#VALUE!</v>
      </c>
      <c r="AG94" s="58" t="str">
        <f t="shared" si="29"/>
        <v/>
      </c>
    </row>
    <row r="95" spans="1:33" ht="15" customHeight="1" x14ac:dyDescent="0.2">
      <c r="A95" s="45">
        <f t="shared" si="16"/>
        <v>1</v>
      </c>
      <c r="B95" s="43" t="s">
        <v>6</v>
      </c>
      <c r="C95" s="46" t="str">
        <f t="shared" si="17"/>
        <v>Error</v>
      </c>
      <c r="D95" s="129"/>
      <c r="F95" s="55">
        <f t="shared" si="30"/>
        <v>0</v>
      </c>
      <c r="P95" s="127" t="str">
        <f t="shared" si="18"/>
        <v/>
      </c>
      <c r="R95" s="42"/>
      <c r="U95" s="71">
        <f t="shared" si="19"/>
        <v>0</v>
      </c>
      <c r="V95" s="71">
        <f t="shared" si="20"/>
        <v>0</v>
      </c>
      <c r="W95" s="13">
        <f t="shared" si="21"/>
        <v>0</v>
      </c>
      <c r="X95" s="55" t="str">
        <f t="shared" si="22"/>
        <v/>
      </c>
      <c r="Y95" s="55" t="str">
        <f t="shared" si="23"/>
        <v/>
      </c>
      <c r="Z95" s="55" t="str">
        <f t="shared" si="24"/>
        <v/>
      </c>
      <c r="AA95" s="55" t="str">
        <f t="shared" si="25"/>
        <v/>
      </c>
      <c r="AB95" s="43" t="str">
        <f t="shared" si="26"/>
        <v/>
      </c>
      <c r="AC95" s="70" t="e">
        <f>INDEX('as nimek'!D:D,MATCH(EA_TEATIS!G95,'as nimek'!A:A,0))</f>
        <v>#N/A</v>
      </c>
      <c r="AD95" s="130" t="str">
        <f t="shared" si="28"/>
        <v/>
      </c>
      <c r="AF95" s="47" t="e">
        <f t="shared" si="27"/>
        <v>#VALUE!</v>
      </c>
      <c r="AG95" s="58" t="str">
        <f t="shared" si="29"/>
        <v/>
      </c>
    </row>
    <row r="96" spans="1:33" ht="15" customHeight="1" x14ac:dyDescent="0.2">
      <c r="A96" s="45">
        <f t="shared" si="16"/>
        <v>1</v>
      </c>
      <c r="B96" s="43" t="s">
        <v>6</v>
      </c>
      <c r="C96" s="46" t="str">
        <f t="shared" si="17"/>
        <v>Error</v>
      </c>
      <c r="D96" s="129"/>
      <c r="F96" s="55">
        <f t="shared" si="30"/>
        <v>0</v>
      </c>
      <c r="P96" s="127" t="str">
        <f t="shared" si="18"/>
        <v/>
      </c>
      <c r="R96" s="42"/>
      <c r="U96" s="71">
        <f t="shared" si="19"/>
        <v>0</v>
      </c>
      <c r="V96" s="71">
        <f t="shared" si="20"/>
        <v>0</v>
      </c>
      <c r="W96" s="13">
        <f t="shared" si="21"/>
        <v>0</v>
      </c>
      <c r="X96" s="55" t="str">
        <f t="shared" si="22"/>
        <v/>
      </c>
      <c r="Y96" s="55" t="str">
        <f t="shared" si="23"/>
        <v/>
      </c>
      <c r="Z96" s="55" t="str">
        <f t="shared" si="24"/>
        <v/>
      </c>
      <c r="AA96" s="55" t="str">
        <f t="shared" si="25"/>
        <v/>
      </c>
      <c r="AB96" s="43" t="str">
        <f t="shared" si="26"/>
        <v/>
      </c>
      <c r="AC96" s="70" t="e">
        <f>INDEX('as nimek'!D:D,MATCH(EA_TEATIS!G96,'as nimek'!A:A,0))</f>
        <v>#N/A</v>
      </c>
      <c r="AD96" s="130" t="str">
        <f t="shared" si="28"/>
        <v/>
      </c>
      <c r="AF96" s="47" t="e">
        <f t="shared" si="27"/>
        <v>#VALUE!</v>
      </c>
      <c r="AG96" s="58" t="str">
        <f t="shared" si="29"/>
        <v/>
      </c>
    </row>
    <row r="97" spans="1:33" ht="15" customHeight="1" x14ac:dyDescent="0.2">
      <c r="A97" s="45">
        <f t="shared" si="16"/>
        <v>1</v>
      </c>
      <c r="B97" s="43" t="s">
        <v>6</v>
      </c>
      <c r="C97" s="46" t="str">
        <f t="shared" si="17"/>
        <v>Error</v>
      </c>
      <c r="D97" s="129"/>
      <c r="F97" s="55">
        <f t="shared" si="30"/>
        <v>0</v>
      </c>
      <c r="P97" s="127" t="str">
        <f t="shared" si="18"/>
        <v/>
      </c>
      <c r="R97" s="42"/>
      <c r="U97" s="71">
        <f t="shared" si="19"/>
        <v>0</v>
      </c>
      <c r="V97" s="71">
        <f t="shared" si="20"/>
        <v>0</v>
      </c>
      <c r="W97" s="13">
        <f t="shared" si="21"/>
        <v>0</v>
      </c>
      <c r="X97" s="55" t="str">
        <f t="shared" si="22"/>
        <v/>
      </c>
      <c r="Y97" s="55" t="str">
        <f t="shared" si="23"/>
        <v/>
      </c>
      <c r="Z97" s="55" t="str">
        <f t="shared" si="24"/>
        <v/>
      </c>
      <c r="AA97" s="55" t="str">
        <f t="shared" si="25"/>
        <v/>
      </c>
      <c r="AB97" s="43" t="str">
        <f t="shared" si="26"/>
        <v/>
      </c>
      <c r="AC97" s="70" t="e">
        <f>INDEX('as nimek'!D:D,MATCH(EA_TEATIS!G97,'as nimek'!A:A,0))</f>
        <v>#N/A</v>
      </c>
      <c r="AD97" s="130" t="str">
        <f t="shared" si="28"/>
        <v/>
      </c>
      <c r="AF97" s="47" t="e">
        <f t="shared" si="27"/>
        <v>#VALUE!</v>
      </c>
      <c r="AG97" s="58" t="str">
        <f t="shared" si="29"/>
        <v/>
      </c>
    </row>
    <row r="98" spans="1:33" ht="15" customHeight="1" x14ac:dyDescent="0.2">
      <c r="A98" s="45">
        <f t="shared" si="16"/>
        <v>1</v>
      </c>
      <c r="B98" s="43" t="s">
        <v>6</v>
      </c>
      <c r="C98" s="46" t="str">
        <f t="shared" si="17"/>
        <v>Error</v>
      </c>
      <c r="D98" s="129"/>
      <c r="F98" s="55">
        <f t="shared" si="30"/>
        <v>0</v>
      </c>
      <c r="P98" s="127" t="str">
        <f t="shared" si="18"/>
        <v/>
      </c>
      <c r="R98" s="42"/>
      <c r="U98" s="71">
        <f t="shared" si="19"/>
        <v>0</v>
      </c>
      <c r="V98" s="71">
        <f t="shared" si="20"/>
        <v>0</v>
      </c>
      <c r="W98" s="13">
        <f t="shared" si="21"/>
        <v>0</v>
      </c>
      <c r="X98" s="55" t="str">
        <f t="shared" si="22"/>
        <v/>
      </c>
      <c r="Y98" s="55" t="str">
        <f t="shared" si="23"/>
        <v/>
      </c>
      <c r="Z98" s="55" t="str">
        <f t="shared" si="24"/>
        <v/>
      </c>
      <c r="AA98" s="55" t="str">
        <f t="shared" si="25"/>
        <v/>
      </c>
      <c r="AB98" s="43" t="str">
        <f t="shared" si="26"/>
        <v/>
      </c>
      <c r="AC98" s="70" t="e">
        <f>INDEX('as nimek'!D:D,MATCH(EA_TEATIS!G98,'as nimek'!A:A,0))</f>
        <v>#N/A</v>
      </c>
      <c r="AD98" s="130" t="str">
        <f t="shared" si="28"/>
        <v/>
      </c>
      <c r="AF98" s="47" t="e">
        <f t="shared" si="27"/>
        <v>#VALUE!</v>
      </c>
      <c r="AG98" s="58" t="str">
        <f t="shared" si="29"/>
        <v/>
      </c>
    </row>
    <row r="99" spans="1:33" ht="15" customHeight="1" x14ac:dyDescent="0.2">
      <c r="A99" s="45">
        <f t="shared" si="16"/>
        <v>1</v>
      </c>
      <c r="B99" s="43" t="s">
        <v>6</v>
      </c>
      <c r="C99" s="46" t="str">
        <f t="shared" si="17"/>
        <v>Error</v>
      </c>
      <c r="D99" s="129"/>
      <c r="F99" s="55">
        <f t="shared" si="30"/>
        <v>0</v>
      </c>
      <c r="P99" s="127" t="str">
        <f t="shared" si="18"/>
        <v/>
      </c>
      <c r="R99" s="42"/>
      <c r="U99" s="71">
        <f t="shared" si="19"/>
        <v>0</v>
      </c>
      <c r="V99" s="71">
        <f t="shared" si="20"/>
        <v>0</v>
      </c>
      <c r="W99" s="13">
        <f t="shared" si="21"/>
        <v>0</v>
      </c>
      <c r="X99" s="55" t="str">
        <f t="shared" si="22"/>
        <v/>
      </c>
      <c r="Y99" s="55" t="str">
        <f t="shared" si="23"/>
        <v/>
      </c>
      <c r="Z99" s="55" t="str">
        <f t="shared" si="24"/>
        <v/>
      </c>
      <c r="AA99" s="55" t="str">
        <f t="shared" si="25"/>
        <v/>
      </c>
      <c r="AB99" s="43" t="str">
        <f t="shared" si="26"/>
        <v/>
      </c>
      <c r="AC99" s="70" t="e">
        <f>INDEX('as nimek'!D:D,MATCH(EA_TEATIS!G99,'as nimek'!A:A,0))</f>
        <v>#N/A</v>
      </c>
      <c r="AD99" s="130" t="str">
        <f t="shared" si="28"/>
        <v/>
      </c>
      <c r="AF99" s="47" t="e">
        <f t="shared" si="27"/>
        <v>#VALUE!</v>
      </c>
      <c r="AG99" s="58" t="str">
        <f t="shared" si="29"/>
        <v/>
      </c>
    </row>
    <row r="100" spans="1:33" ht="15" customHeight="1" x14ac:dyDescent="0.2">
      <c r="A100" s="45">
        <f t="shared" si="16"/>
        <v>1</v>
      </c>
      <c r="B100" s="43" t="s">
        <v>6</v>
      </c>
      <c r="C100" s="46" t="str">
        <f t="shared" si="17"/>
        <v>Error</v>
      </c>
      <c r="D100" s="129"/>
      <c r="F100" s="55">
        <f t="shared" si="30"/>
        <v>0</v>
      </c>
      <c r="P100" s="127" t="str">
        <f t="shared" si="18"/>
        <v/>
      </c>
      <c r="R100" s="42"/>
      <c r="U100" s="71">
        <f t="shared" si="19"/>
        <v>0</v>
      </c>
      <c r="V100" s="71">
        <f t="shared" si="20"/>
        <v>0</v>
      </c>
      <c r="W100" s="13">
        <f t="shared" si="21"/>
        <v>0</v>
      </c>
      <c r="X100" s="55" t="str">
        <f t="shared" si="22"/>
        <v/>
      </c>
      <c r="Y100" s="55" t="str">
        <f t="shared" si="23"/>
        <v/>
      </c>
      <c r="Z100" s="55" t="str">
        <f t="shared" si="24"/>
        <v/>
      </c>
      <c r="AA100" s="55" t="str">
        <f t="shared" si="25"/>
        <v/>
      </c>
      <c r="AB100" s="43" t="str">
        <f t="shared" si="26"/>
        <v/>
      </c>
      <c r="AC100" s="70" t="e">
        <f>INDEX('as nimek'!D:D,MATCH(EA_TEATIS!G100,'as nimek'!A:A,0))</f>
        <v>#N/A</v>
      </c>
      <c r="AD100" s="130" t="str">
        <f t="shared" si="28"/>
        <v/>
      </c>
      <c r="AF100" s="47" t="e">
        <f t="shared" si="27"/>
        <v>#VALUE!</v>
      </c>
      <c r="AG100" s="58" t="str">
        <f t="shared" si="29"/>
        <v/>
      </c>
    </row>
    <row r="101" spans="1:33" ht="15" customHeight="1" x14ac:dyDescent="0.2">
      <c r="A101" s="45">
        <f t="shared" si="16"/>
        <v>1</v>
      </c>
      <c r="B101" s="43" t="s">
        <v>6</v>
      </c>
      <c r="C101" s="46" t="str">
        <f t="shared" si="17"/>
        <v>Error</v>
      </c>
      <c r="D101" s="129"/>
      <c r="F101" s="55">
        <f t="shared" si="30"/>
        <v>0</v>
      </c>
      <c r="P101" s="127" t="str">
        <f t="shared" si="18"/>
        <v/>
      </c>
      <c r="R101" s="42"/>
      <c r="U101" s="71">
        <f t="shared" si="19"/>
        <v>0</v>
      </c>
      <c r="V101" s="71">
        <f t="shared" si="20"/>
        <v>0</v>
      </c>
      <c r="W101" s="13">
        <f t="shared" si="21"/>
        <v>0</v>
      </c>
      <c r="X101" s="55" t="str">
        <f t="shared" si="22"/>
        <v/>
      </c>
      <c r="Y101" s="55" t="str">
        <f t="shared" si="23"/>
        <v/>
      </c>
      <c r="Z101" s="55" t="str">
        <f t="shared" si="24"/>
        <v/>
      </c>
      <c r="AA101" s="55" t="str">
        <f t="shared" si="25"/>
        <v/>
      </c>
      <c r="AB101" s="43" t="str">
        <f t="shared" si="26"/>
        <v/>
      </c>
      <c r="AC101" s="70" t="e">
        <f>INDEX('as nimek'!D:D,MATCH(EA_TEATIS!G101,'as nimek'!A:A,0))</f>
        <v>#N/A</v>
      </c>
      <c r="AD101" s="130" t="str">
        <f t="shared" si="28"/>
        <v/>
      </c>
      <c r="AF101" s="47" t="e">
        <f t="shared" si="27"/>
        <v>#VALUE!</v>
      </c>
      <c r="AG101" s="58" t="str">
        <f t="shared" si="29"/>
        <v/>
      </c>
    </row>
    <row r="102" spans="1:33" ht="15" customHeight="1" x14ac:dyDescent="0.2">
      <c r="A102" s="45">
        <f t="shared" si="16"/>
        <v>1</v>
      </c>
      <c r="B102" s="43" t="s">
        <v>6</v>
      </c>
      <c r="C102" s="46" t="str">
        <f t="shared" si="17"/>
        <v>Error</v>
      </c>
      <c r="D102" s="129"/>
      <c r="F102" s="55">
        <f t="shared" si="30"/>
        <v>0</v>
      </c>
      <c r="P102" s="127" t="str">
        <f t="shared" si="18"/>
        <v/>
      </c>
      <c r="R102" s="42"/>
      <c r="U102" s="71">
        <f t="shared" si="19"/>
        <v>0</v>
      </c>
      <c r="V102" s="71">
        <f t="shared" si="20"/>
        <v>0</v>
      </c>
      <c r="W102" s="13">
        <f t="shared" si="21"/>
        <v>0</v>
      </c>
      <c r="X102" s="55" t="str">
        <f t="shared" si="22"/>
        <v/>
      </c>
      <c r="Y102" s="55" t="str">
        <f t="shared" si="23"/>
        <v/>
      </c>
      <c r="Z102" s="55" t="str">
        <f t="shared" si="24"/>
        <v/>
      </c>
      <c r="AA102" s="55" t="str">
        <f t="shared" si="25"/>
        <v/>
      </c>
      <c r="AB102" s="43" t="str">
        <f t="shared" si="26"/>
        <v/>
      </c>
      <c r="AC102" s="70" t="e">
        <f>INDEX('as nimek'!D:D,MATCH(EA_TEATIS!G102,'as nimek'!A:A,0))</f>
        <v>#N/A</v>
      </c>
      <c r="AD102" s="130" t="str">
        <f t="shared" si="28"/>
        <v/>
      </c>
      <c r="AF102" s="47" t="e">
        <f t="shared" si="27"/>
        <v>#VALUE!</v>
      </c>
      <c r="AG102" s="58" t="str">
        <f t="shared" si="29"/>
        <v/>
      </c>
    </row>
    <row r="103" spans="1:33" ht="15" customHeight="1" x14ac:dyDescent="0.2">
      <c r="A103" s="45">
        <f t="shared" si="16"/>
        <v>1</v>
      </c>
      <c r="B103" s="43" t="s">
        <v>6</v>
      </c>
      <c r="C103" s="46" t="str">
        <f t="shared" si="17"/>
        <v>Error</v>
      </c>
      <c r="D103" s="129"/>
      <c r="F103" s="55">
        <f t="shared" si="30"/>
        <v>0</v>
      </c>
      <c r="P103" s="127" t="str">
        <f t="shared" si="18"/>
        <v/>
      </c>
      <c r="R103" s="42"/>
      <c r="U103" s="71">
        <f t="shared" si="19"/>
        <v>0</v>
      </c>
      <c r="V103" s="71">
        <f t="shared" si="20"/>
        <v>0</v>
      </c>
      <c r="W103" s="13">
        <f t="shared" si="21"/>
        <v>0</v>
      </c>
      <c r="X103" s="55" t="str">
        <f t="shared" si="22"/>
        <v/>
      </c>
      <c r="Y103" s="55" t="str">
        <f t="shared" si="23"/>
        <v/>
      </c>
      <c r="Z103" s="55" t="str">
        <f t="shared" si="24"/>
        <v/>
      </c>
      <c r="AA103" s="55" t="str">
        <f t="shared" si="25"/>
        <v/>
      </c>
      <c r="AB103" s="43" t="str">
        <f t="shared" si="26"/>
        <v/>
      </c>
      <c r="AC103" s="70" t="e">
        <f>INDEX('as nimek'!D:D,MATCH(EA_TEATIS!G103,'as nimek'!A:A,0))</f>
        <v>#N/A</v>
      </c>
      <c r="AD103" s="130" t="str">
        <f t="shared" si="28"/>
        <v/>
      </c>
      <c r="AF103" s="47" t="e">
        <f t="shared" si="27"/>
        <v>#VALUE!</v>
      </c>
      <c r="AG103" s="58" t="str">
        <f t="shared" si="29"/>
        <v/>
      </c>
    </row>
    <row r="104" spans="1:33" ht="15" customHeight="1" x14ac:dyDescent="0.2">
      <c r="A104" s="45">
        <f t="shared" si="16"/>
        <v>1</v>
      </c>
      <c r="B104" s="43" t="s">
        <v>6</v>
      </c>
      <c r="C104" s="46" t="str">
        <f t="shared" si="17"/>
        <v>Error</v>
      </c>
      <c r="D104" s="129"/>
      <c r="F104" s="55">
        <f t="shared" si="30"/>
        <v>0</v>
      </c>
      <c r="P104" s="127" t="str">
        <f t="shared" si="18"/>
        <v/>
      </c>
      <c r="R104" s="42"/>
      <c r="U104" s="71">
        <f t="shared" si="19"/>
        <v>0</v>
      </c>
      <c r="V104" s="71">
        <f t="shared" si="20"/>
        <v>0</v>
      </c>
      <c r="W104" s="13">
        <f t="shared" si="21"/>
        <v>0</v>
      </c>
      <c r="X104" s="55" t="str">
        <f t="shared" si="22"/>
        <v/>
      </c>
      <c r="Y104" s="55" t="str">
        <f t="shared" si="23"/>
        <v/>
      </c>
      <c r="Z104" s="55" t="str">
        <f t="shared" si="24"/>
        <v/>
      </c>
      <c r="AA104" s="55" t="str">
        <f t="shared" si="25"/>
        <v/>
      </c>
      <c r="AB104" s="43" t="str">
        <f t="shared" si="26"/>
        <v/>
      </c>
      <c r="AC104" s="70" t="e">
        <f>INDEX('as nimek'!D:D,MATCH(EA_TEATIS!G104,'as nimek'!A:A,0))</f>
        <v>#N/A</v>
      </c>
      <c r="AD104" s="130" t="str">
        <f t="shared" si="28"/>
        <v/>
      </c>
      <c r="AF104" s="47" t="e">
        <f t="shared" si="27"/>
        <v>#VALUE!</v>
      </c>
      <c r="AG104" s="58" t="str">
        <f t="shared" si="29"/>
        <v/>
      </c>
    </row>
    <row r="105" spans="1:33" ht="15" customHeight="1" x14ac:dyDescent="0.2">
      <c r="A105" s="45">
        <f t="shared" si="16"/>
        <v>1</v>
      </c>
      <c r="B105" s="43" t="s">
        <v>6</v>
      </c>
      <c r="C105" s="46" t="str">
        <f t="shared" si="17"/>
        <v>Error</v>
      </c>
      <c r="D105" s="129"/>
      <c r="F105" s="55">
        <f t="shared" si="30"/>
        <v>0</v>
      </c>
      <c r="P105" s="127" t="str">
        <f t="shared" si="18"/>
        <v/>
      </c>
      <c r="R105" s="42"/>
      <c r="U105" s="71">
        <f t="shared" si="19"/>
        <v>0</v>
      </c>
      <c r="V105" s="71">
        <f t="shared" si="20"/>
        <v>0</v>
      </c>
      <c r="W105" s="13">
        <f t="shared" si="21"/>
        <v>0</v>
      </c>
      <c r="X105" s="55" t="str">
        <f t="shared" si="22"/>
        <v/>
      </c>
      <c r="Y105" s="55" t="str">
        <f t="shared" si="23"/>
        <v/>
      </c>
      <c r="Z105" s="55" t="str">
        <f t="shared" si="24"/>
        <v/>
      </c>
      <c r="AA105" s="55" t="str">
        <f t="shared" si="25"/>
        <v/>
      </c>
      <c r="AB105" s="43" t="str">
        <f t="shared" si="26"/>
        <v/>
      </c>
      <c r="AC105" s="70" t="e">
        <f>INDEX('as nimek'!D:D,MATCH(EA_TEATIS!G105,'as nimek'!A:A,0))</f>
        <v>#N/A</v>
      </c>
      <c r="AD105" s="130" t="str">
        <f t="shared" si="28"/>
        <v/>
      </c>
      <c r="AF105" s="47" t="e">
        <f t="shared" si="27"/>
        <v>#VALUE!</v>
      </c>
      <c r="AG105" s="58" t="str">
        <f t="shared" si="29"/>
        <v/>
      </c>
    </row>
    <row r="106" spans="1:33" ht="15" customHeight="1" x14ac:dyDescent="0.2">
      <c r="A106" s="45">
        <f t="shared" si="16"/>
        <v>1</v>
      </c>
      <c r="B106" s="43" t="s">
        <v>6</v>
      </c>
      <c r="C106" s="46" t="str">
        <f t="shared" si="17"/>
        <v>Error</v>
      </c>
      <c r="D106" s="129"/>
      <c r="F106" s="55">
        <f t="shared" si="30"/>
        <v>0</v>
      </c>
      <c r="P106" s="127" t="str">
        <f t="shared" si="18"/>
        <v/>
      </c>
      <c r="R106" s="42"/>
      <c r="U106" s="71">
        <f t="shared" si="19"/>
        <v>0</v>
      </c>
      <c r="V106" s="71">
        <f t="shared" si="20"/>
        <v>0</v>
      </c>
      <c r="W106" s="13">
        <f t="shared" si="21"/>
        <v>0</v>
      </c>
      <c r="X106" s="55" t="str">
        <f t="shared" si="22"/>
        <v/>
      </c>
      <c r="Y106" s="55" t="str">
        <f t="shared" si="23"/>
        <v/>
      </c>
      <c r="Z106" s="55" t="str">
        <f t="shared" si="24"/>
        <v/>
      </c>
      <c r="AA106" s="55" t="str">
        <f t="shared" si="25"/>
        <v/>
      </c>
      <c r="AB106" s="43" t="str">
        <f t="shared" si="26"/>
        <v/>
      </c>
      <c r="AC106" s="70" t="e">
        <f>INDEX('as nimek'!D:D,MATCH(EA_TEATIS!G106,'as nimek'!A:A,0))</f>
        <v>#N/A</v>
      </c>
      <c r="AD106" s="130" t="str">
        <f t="shared" si="28"/>
        <v/>
      </c>
      <c r="AF106" s="47" t="e">
        <f t="shared" si="27"/>
        <v>#VALUE!</v>
      </c>
      <c r="AG106" s="58" t="str">
        <f t="shared" si="29"/>
        <v/>
      </c>
    </row>
    <row r="107" spans="1:33" ht="15" customHeight="1" x14ac:dyDescent="0.2">
      <c r="A107" s="45">
        <f t="shared" si="16"/>
        <v>1</v>
      </c>
      <c r="B107" s="43" t="s">
        <v>6</v>
      </c>
      <c r="C107" s="46" t="str">
        <f t="shared" si="17"/>
        <v>Error</v>
      </c>
      <c r="D107" s="129"/>
      <c r="F107" s="55">
        <f t="shared" si="30"/>
        <v>0</v>
      </c>
      <c r="P107" s="127" t="str">
        <f t="shared" si="18"/>
        <v/>
      </c>
      <c r="R107" s="42"/>
      <c r="U107" s="71">
        <f t="shared" si="19"/>
        <v>0</v>
      </c>
      <c r="V107" s="71">
        <f t="shared" si="20"/>
        <v>0</v>
      </c>
      <c r="W107" s="13">
        <f t="shared" si="21"/>
        <v>0</v>
      </c>
      <c r="X107" s="55" t="str">
        <f t="shared" si="22"/>
        <v/>
      </c>
      <c r="Y107" s="55" t="str">
        <f t="shared" si="23"/>
        <v/>
      </c>
      <c r="Z107" s="55" t="str">
        <f t="shared" si="24"/>
        <v/>
      </c>
      <c r="AA107" s="55" t="str">
        <f t="shared" si="25"/>
        <v/>
      </c>
      <c r="AB107" s="43" t="str">
        <f t="shared" si="26"/>
        <v/>
      </c>
      <c r="AC107" s="70" t="e">
        <f>INDEX('as nimek'!D:D,MATCH(EA_TEATIS!G107,'as nimek'!A:A,0))</f>
        <v>#N/A</v>
      </c>
      <c r="AD107" s="130" t="str">
        <f t="shared" si="28"/>
        <v/>
      </c>
      <c r="AF107" s="47" t="e">
        <f t="shared" si="27"/>
        <v>#VALUE!</v>
      </c>
      <c r="AG107" s="58" t="str">
        <f t="shared" si="29"/>
        <v/>
      </c>
    </row>
    <row r="108" spans="1:33" ht="15" customHeight="1" x14ac:dyDescent="0.2">
      <c r="A108" s="45">
        <f t="shared" si="16"/>
        <v>1</v>
      </c>
      <c r="B108" s="43" t="s">
        <v>6</v>
      </c>
      <c r="C108" s="46" t="str">
        <f t="shared" si="17"/>
        <v>Error</v>
      </c>
      <c r="D108" s="129"/>
      <c r="F108" s="55">
        <f t="shared" si="30"/>
        <v>0</v>
      </c>
      <c r="P108" s="127" t="str">
        <f t="shared" si="18"/>
        <v/>
      </c>
      <c r="R108" s="42"/>
      <c r="U108" s="71">
        <f t="shared" si="19"/>
        <v>0</v>
      </c>
      <c r="V108" s="71">
        <f t="shared" si="20"/>
        <v>0</v>
      </c>
      <c r="W108" s="13">
        <f t="shared" si="21"/>
        <v>0</v>
      </c>
      <c r="X108" s="55" t="str">
        <f t="shared" si="22"/>
        <v/>
      </c>
      <c r="Y108" s="55" t="str">
        <f t="shared" si="23"/>
        <v/>
      </c>
      <c r="Z108" s="55" t="str">
        <f t="shared" si="24"/>
        <v/>
      </c>
      <c r="AA108" s="55" t="str">
        <f t="shared" si="25"/>
        <v/>
      </c>
      <c r="AB108" s="43" t="str">
        <f t="shared" si="26"/>
        <v/>
      </c>
      <c r="AC108" s="70" t="e">
        <f>INDEX('as nimek'!D:D,MATCH(EA_TEATIS!G108,'as nimek'!A:A,0))</f>
        <v>#N/A</v>
      </c>
      <c r="AD108" s="130" t="str">
        <f t="shared" si="28"/>
        <v/>
      </c>
      <c r="AF108" s="47" t="e">
        <f t="shared" si="27"/>
        <v>#VALUE!</v>
      </c>
      <c r="AG108" s="58" t="str">
        <f t="shared" si="29"/>
        <v/>
      </c>
    </row>
    <row r="109" spans="1:33" ht="15" customHeight="1" x14ac:dyDescent="0.2">
      <c r="A109" s="45">
        <f t="shared" si="16"/>
        <v>1</v>
      </c>
      <c r="B109" s="43" t="s">
        <v>6</v>
      </c>
      <c r="C109" s="46" t="str">
        <f t="shared" si="17"/>
        <v>Error</v>
      </c>
      <c r="D109" s="129"/>
      <c r="F109" s="55">
        <f t="shared" si="30"/>
        <v>0</v>
      </c>
      <c r="P109" s="127" t="str">
        <f t="shared" si="18"/>
        <v/>
      </c>
      <c r="R109" s="42"/>
      <c r="U109" s="71">
        <f t="shared" si="19"/>
        <v>0</v>
      </c>
      <c r="V109" s="71">
        <f t="shared" si="20"/>
        <v>0</v>
      </c>
      <c r="W109" s="13">
        <f t="shared" si="21"/>
        <v>0</v>
      </c>
      <c r="X109" s="55" t="str">
        <f t="shared" si="22"/>
        <v/>
      </c>
      <c r="Y109" s="55" t="str">
        <f t="shared" si="23"/>
        <v/>
      </c>
      <c r="Z109" s="55" t="str">
        <f t="shared" si="24"/>
        <v/>
      </c>
      <c r="AA109" s="55" t="str">
        <f t="shared" si="25"/>
        <v/>
      </c>
      <c r="AB109" s="43" t="str">
        <f t="shared" si="26"/>
        <v/>
      </c>
      <c r="AC109" s="70" t="e">
        <f>INDEX('as nimek'!D:D,MATCH(EA_TEATIS!G109,'as nimek'!A:A,0))</f>
        <v>#N/A</v>
      </c>
      <c r="AD109" s="130" t="str">
        <f t="shared" si="28"/>
        <v/>
      </c>
      <c r="AF109" s="47" t="e">
        <f t="shared" si="27"/>
        <v>#VALUE!</v>
      </c>
      <c r="AG109" s="58" t="str">
        <f t="shared" si="29"/>
        <v/>
      </c>
    </row>
    <row r="110" spans="1:33" ht="15" customHeight="1" x14ac:dyDescent="0.2">
      <c r="A110" s="45">
        <f t="shared" si="16"/>
        <v>1</v>
      </c>
      <c r="B110" s="43" t="s">
        <v>6</v>
      </c>
      <c r="C110" s="46" t="str">
        <f t="shared" si="17"/>
        <v>Error</v>
      </c>
      <c r="D110" s="129"/>
      <c r="F110" s="55">
        <f t="shared" si="30"/>
        <v>0</v>
      </c>
      <c r="P110" s="127" t="str">
        <f t="shared" si="18"/>
        <v/>
      </c>
      <c r="R110" s="42"/>
      <c r="U110" s="71">
        <f t="shared" si="19"/>
        <v>0</v>
      </c>
      <c r="V110" s="71">
        <f t="shared" si="20"/>
        <v>0</v>
      </c>
      <c r="W110" s="13">
        <f t="shared" si="21"/>
        <v>0</v>
      </c>
      <c r="X110" s="55" t="str">
        <f t="shared" si="22"/>
        <v/>
      </c>
      <c r="Y110" s="55" t="str">
        <f t="shared" si="23"/>
        <v/>
      </c>
      <c r="Z110" s="55" t="str">
        <f t="shared" si="24"/>
        <v/>
      </c>
      <c r="AA110" s="55" t="str">
        <f t="shared" si="25"/>
        <v/>
      </c>
      <c r="AB110" s="43" t="str">
        <f t="shared" si="26"/>
        <v/>
      </c>
      <c r="AC110" s="70" t="e">
        <f>INDEX('as nimek'!D:D,MATCH(EA_TEATIS!G110,'as nimek'!A:A,0))</f>
        <v>#N/A</v>
      </c>
      <c r="AD110" s="130" t="str">
        <f t="shared" si="28"/>
        <v/>
      </c>
      <c r="AF110" s="47" t="e">
        <f t="shared" si="27"/>
        <v>#VALUE!</v>
      </c>
      <c r="AG110" s="58" t="str">
        <f t="shared" si="29"/>
        <v/>
      </c>
    </row>
    <row r="111" spans="1:33" ht="15" customHeight="1" x14ac:dyDescent="0.2">
      <c r="A111" s="45">
        <f t="shared" si="16"/>
        <v>1</v>
      </c>
      <c r="B111" s="43" t="s">
        <v>6</v>
      </c>
      <c r="C111" s="46" t="str">
        <f t="shared" si="17"/>
        <v>Error</v>
      </c>
      <c r="D111" s="129"/>
      <c r="F111" s="55">
        <f t="shared" si="30"/>
        <v>0</v>
      </c>
      <c r="P111" s="127" t="str">
        <f t="shared" si="18"/>
        <v/>
      </c>
      <c r="R111" s="42"/>
      <c r="U111" s="71">
        <f t="shared" si="19"/>
        <v>0</v>
      </c>
      <c r="V111" s="71">
        <f t="shared" si="20"/>
        <v>0</v>
      </c>
      <c r="W111" s="13">
        <f t="shared" si="21"/>
        <v>0</v>
      </c>
      <c r="X111" s="55" t="str">
        <f t="shared" si="22"/>
        <v/>
      </c>
      <c r="Y111" s="55" t="str">
        <f t="shared" si="23"/>
        <v/>
      </c>
      <c r="Z111" s="55" t="str">
        <f t="shared" si="24"/>
        <v/>
      </c>
      <c r="AA111" s="55" t="str">
        <f t="shared" si="25"/>
        <v/>
      </c>
      <c r="AB111" s="43" t="str">
        <f t="shared" si="26"/>
        <v/>
      </c>
      <c r="AC111" s="70" t="e">
        <f>INDEX('as nimek'!D:D,MATCH(EA_TEATIS!G111,'as nimek'!A:A,0))</f>
        <v>#N/A</v>
      </c>
      <c r="AD111" s="130" t="str">
        <f t="shared" si="28"/>
        <v/>
      </c>
      <c r="AF111" s="47" t="e">
        <f t="shared" si="27"/>
        <v>#VALUE!</v>
      </c>
      <c r="AG111" s="58" t="str">
        <f t="shared" si="29"/>
        <v/>
      </c>
    </row>
    <row r="112" spans="1:33" ht="15" customHeight="1" x14ac:dyDescent="0.2">
      <c r="A112" s="45">
        <f t="shared" si="16"/>
        <v>1</v>
      </c>
      <c r="B112" s="43" t="s">
        <v>6</v>
      </c>
      <c r="C112" s="46" t="str">
        <f t="shared" si="17"/>
        <v>Error</v>
      </c>
      <c r="D112" s="129"/>
      <c r="F112" s="55">
        <f t="shared" si="30"/>
        <v>0</v>
      </c>
      <c r="P112" s="127" t="str">
        <f t="shared" si="18"/>
        <v/>
      </c>
      <c r="R112" s="42"/>
      <c r="U112" s="71">
        <f t="shared" si="19"/>
        <v>0</v>
      </c>
      <c r="V112" s="71">
        <f t="shared" si="20"/>
        <v>0</v>
      </c>
      <c r="W112" s="13">
        <f t="shared" si="21"/>
        <v>0</v>
      </c>
      <c r="X112" s="55" t="str">
        <f t="shared" si="22"/>
        <v/>
      </c>
      <c r="Y112" s="55" t="str">
        <f t="shared" si="23"/>
        <v/>
      </c>
      <c r="Z112" s="55" t="str">
        <f t="shared" si="24"/>
        <v/>
      </c>
      <c r="AA112" s="55" t="str">
        <f t="shared" si="25"/>
        <v/>
      </c>
      <c r="AB112" s="43" t="str">
        <f t="shared" si="26"/>
        <v/>
      </c>
      <c r="AC112" s="70" t="e">
        <f>INDEX('as nimek'!D:D,MATCH(EA_TEATIS!G112,'as nimek'!A:A,0))</f>
        <v>#N/A</v>
      </c>
      <c r="AD112" s="130" t="str">
        <f t="shared" si="28"/>
        <v/>
      </c>
      <c r="AF112" s="47" t="e">
        <f t="shared" si="27"/>
        <v>#VALUE!</v>
      </c>
      <c r="AG112" s="58" t="str">
        <f t="shared" si="29"/>
        <v/>
      </c>
    </row>
    <row r="113" spans="1:33" ht="15" customHeight="1" x14ac:dyDescent="0.2">
      <c r="A113" s="45">
        <f t="shared" si="16"/>
        <v>1</v>
      </c>
      <c r="B113" s="43" t="s">
        <v>6</v>
      </c>
      <c r="C113" s="46" t="str">
        <f t="shared" si="17"/>
        <v>Error</v>
      </c>
      <c r="D113" s="129"/>
      <c r="F113" s="55">
        <f t="shared" si="30"/>
        <v>0</v>
      </c>
      <c r="P113" s="127" t="str">
        <f t="shared" si="18"/>
        <v/>
      </c>
      <c r="R113" s="42"/>
      <c r="U113" s="71">
        <f t="shared" si="19"/>
        <v>0</v>
      </c>
      <c r="V113" s="71">
        <f t="shared" si="20"/>
        <v>0</v>
      </c>
      <c r="W113" s="13">
        <f t="shared" si="21"/>
        <v>0</v>
      </c>
      <c r="X113" s="55" t="str">
        <f t="shared" si="22"/>
        <v/>
      </c>
      <c r="Y113" s="55" t="str">
        <f t="shared" si="23"/>
        <v/>
      </c>
      <c r="Z113" s="55" t="str">
        <f t="shared" si="24"/>
        <v/>
      </c>
      <c r="AA113" s="55" t="str">
        <f t="shared" si="25"/>
        <v/>
      </c>
      <c r="AB113" s="43" t="str">
        <f t="shared" si="26"/>
        <v/>
      </c>
      <c r="AC113" s="70" t="e">
        <f>INDEX('as nimek'!D:D,MATCH(EA_TEATIS!G113,'as nimek'!A:A,0))</f>
        <v>#N/A</v>
      </c>
      <c r="AD113" s="130" t="str">
        <f t="shared" si="28"/>
        <v/>
      </c>
      <c r="AF113" s="47" t="e">
        <f t="shared" si="27"/>
        <v>#VALUE!</v>
      </c>
      <c r="AG113" s="58" t="str">
        <f t="shared" si="29"/>
        <v/>
      </c>
    </row>
    <row r="114" spans="1:33" ht="15" customHeight="1" x14ac:dyDescent="0.2">
      <c r="A114" s="45">
        <f t="shared" si="16"/>
        <v>1</v>
      </c>
      <c r="B114" s="43" t="s">
        <v>6</v>
      </c>
      <c r="C114" s="46" t="str">
        <f t="shared" si="17"/>
        <v>Error</v>
      </c>
      <c r="D114" s="129"/>
      <c r="F114" s="55">
        <f t="shared" si="30"/>
        <v>0</v>
      </c>
      <c r="P114" s="127" t="str">
        <f t="shared" si="18"/>
        <v/>
      </c>
      <c r="R114" s="42"/>
      <c r="U114" s="71">
        <f t="shared" si="19"/>
        <v>0</v>
      </c>
      <c r="V114" s="71">
        <f t="shared" si="20"/>
        <v>0</v>
      </c>
      <c r="W114" s="13">
        <f t="shared" si="21"/>
        <v>0</v>
      </c>
      <c r="X114" s="55" t="str">
        <f t="shared" si="22"/>
        <v/>
      </c>
      <c r="Y114" s="55" t="str">
        <f t="shared" si="23"/>
        <v/>
      </c>
      <c r="Z114" s="55" t="str">
        <f t="shared" si="24"/>
        <v/>
      </c>
      <c r="AA114" s="55" t="str">
        <f t="shared" si="25"/>
        <v/>
      </c>
      <c r="AB114" s="43" t="str">
        <f t="shared" si="26"/>
        <v/>
      </c>
      <c r="AC114" s="70" t="e">
        <f>INDEX('as nimek'!D:D,MATCH(EA_TEATIS!G114,'as nimek'!A:A,0))</f>
        <v>#N/A</v>
      </c>
      <c r="AD114" s="130" t="str">
        <f t="shared" si="28"/>
        <v/>
      </c>
      <c r="AF114" s="47" t="e">
        <f t="shared" si="27"/>
        <v>#VALUE!</v>
      </c>
      <c r="AG114" s="58" t="str">
        <f t="shared" si="29"/>
        <v/>
      </c>
    </row>
    <row r="115" spans="1:33" ht="15" customHeight="1" x14ac:dyDescent="0.2">
      <c r="A115" s="45">
        <f t="shared" si="16"/>
        <v>1</v>
      </c>
      <c r="B115" s="43" t="s">
        <v>6</v>
      </c>
      <c r="C115" s="46" t="str">
        <f t="shared" si="17"/>
        <v>Error</v>
      </c>
      <c r="D115" s="129"/>
      <c r="F115" s="55">
        <f t="shared" si="30"/>
        <v>0</v>
      </c>
      <c r="P115" s="127" t="str">
        <f t="shared" si="18"/>
        <v/>
      </c>
      <c r="R115" s="42"/>
      <c r="U115" s="71">
        <f t="shared" si="19"/>
        <v>0</v>
      </c>
      <c r="V115" s="71">
        <f t="shared" si="20"/>
        <v>0</v>
      </c>
      <c r="W115" s="13">
        <f t="shared" si="21"/>
        <v>0</v>
      </c>
      <c r="X115" s="55" t="str">
        <f t="shared" si="22"/>
        <v/>
      </c>
      <c r="Y115" s="55" t="str">
        <f t="shared" si="23"/>
        <v/>
      </c>
      <c r="Z115" s="55" t="str">
        <f t="shared" si="24"/>
        <v/>
      </c>
      <c r="AA115" s="55" t="str">
        <f t="shared" si="25"/>
        <v/>
      </c>
      <c r="AB115" s="43" t="str">
        <f t="shared" si="26"/>
        <v/>
      </c>
      <c r="AC115" s="70" t="e">
        <f>INDEX('as nimek'!D:D,MATCH(EA_TEATIS!G115,'as nimek'!A:A,0))</f>
        <v>#N/A</v>
      </c>
      <c r="AD115" s="130" t="str">
        <f t="shared" si="28"/>
        <v/>
      </c>
      <c r="AF115" s="47" t="e">
        <f t="shared" si="27"/>
        <v>#VALUE!</v>
      </c>
      <c r="AG115" s="58" t="str">
        <f t="shared" si="29"/>
        <v/>
      </c>
    </row>
    <row r="116" spans="1:33" ht="15" customHeight="1" x14ac:dyDescent="0.2">
      <c r="A116" s="45">
        <f t="shared" si="16"/>
        <v>1</v>
      </c>
      <c r="B116" s="43" t="s">
        <v>6</v>
      </c>
      <c r="C116" s="46" t="str">
        <f t="shared" si="17"/>
        <v>Error</v>
      </c>
      <c r="D116" s="129"/>
      <c r="F116" s="55">
        <f t="shared" si="30"/>
        <v>0</v>
      </c>
      <c r="P116" s="127" t="str">
        <f t="shared" si="18"/>
        <v/>
      </c>
      <c r="R116" s="42"/>
      <c r="U116" s="71">
        <f t="shared" si="19"/>
        <v>0</v>
      </c>
      <c r="V116" s="71">
        <f t="shared" si="20"/>
        <v>0</v>
      </c>
      <c r="W116" s="13">
        <f t="shared" si="21"/>
        <v>0</v>
      </c>
      <c r="X116" s="55" t="str">
        <f t="shared" si="22"/>
        <v/>
      </c>
      <c r="Y116" s="55" t="str">
        <f t="shared" si="23"/>
        <v/>
      </c>
      <c r="Z116" s="55" t="str">
        <f t="shared" si="24"/>
        <v/>
      </c>
      <c r="AA116" s="55" t="str">
        <f t="shared" si="25"/>
        <v/>
      </c>
      <c r="AB116" s="43" t="str">
        <f t="shared" si="26"/>
        <v/>
      </c>
      <c r="AC116" s="70" t="e">
        <f>INDEX('as nimek'!D:D,MATCH(EA_TEATIS!G116,'as nimek'!A:A,0))</f>
        <v>#N/A</v>
      </c>
      <c r="AD116" s="130" t="str">
        <f t="shared" si="28"/>
        <v/>
      </c>
      <c r="AF116" s="47" t="e">
        <f t="shared" si="27"/>
        <v>#VALUE!</v>
      </c>
      <c r="AG116" s="58" t="str">
        <f t="shared" si="29"/>
        <v/>
      </c>
    </row>
    <row r="117" spans="1:33" ht="15" customHeight="1" x14ac:dyDescent="0.2">
      <c r="A117" s="45">
        <f t="shared" si="16"/>
        <v>1</v>
      </c>
      <c r="B117" s="43" t="s">
        <v>6</v>
      </c>
      <c r="C117" s="46" t="str">
        <f t="shared" si="17"/>
        <v>Error</v>
      </c>
      <c r="D117" s="129"/>
      <c r="F117" s="55">
        <f t="shared" si="30"/>
        <v>0</v>
      </c>
      <c r="P117" s="127" t="str">
        <f t="shared" si="18"/>
        <v/>
      </c>
      <c r="R117" s="42"/>
      <c r="U117" s="71">
        <f t="shared" si="19"/>
        <v>0</v>
      </c>
      <c r="V117" s="71">
        <f t="shared" si="20"/>
        <v>0</v>
      </c>
      <c r="W117" s="13">
        <f t="shared" si="21"/>
        <v>0</v>
      </c>
      <c r="X117" s="55" t="str">
        <f t="shared" si="22"/>
        <v/>
      </c>
      <c r="Y117" s="55" t="str">
        <f t="shared" si="23"/>
        <v/>
      </c>
      <c r="Z117" s="55" t="str">
        <f t="shared" si="24"/>
        <v/>
      </c>
      <c r="AA117" s="55" t="str">
        <f t="shared" si="25"/>
        <v/>
      </c>
      <c r="AB117" s="43" t="str">
        <f t="shared" si="26"/>
        <v/>
      </c>
      <c r="AC117" s="70" t="e">
        <f>INDEX('as nimek'!D:D,MATCH(EA_TEATIS!G117,'as nimek'!A:A,0))</f>
        <v>#N/A</v>
      </c>
      <c r="AD117" s="130" t="str">
        <f t="shared" si="28"/>
        <v/>
      </c>
      <c r="AF117" s="47" t="e">
        <f t="shared" si="27"/>
        <v>#VALUE!</v>
      </c>
      <c r="AG117" s="58" t="str">
        <f t="shared" si="29"/>
        <v/>
      </c>
    </row>
    <row r="118" spans="1:33" ht="15" customHeight="1" x14ac:dyDescent="0.2">
      <c r="A118" s="45">
        <f t="shared" si="16"/>
        <v>1</v>
      </c>
      <c r="B118" s="43" t="s">
        <v>6</v>
      </c>
      <c r="C118" s="46" t="str">
        <f t="shared" si="17"/>
        <v>Error</v>
      </c>
      <c r="D118" s="129"/>
      <c r="F118" s="55">
        <f t="shared" si="30"/>
        <v>0</v>
      </c>
      <c r="P118" s="127" t="str">
        <f t="shared" si="18"/>
        <v/>
      </c>
      <c r="R118" s="42"/>
      <c r="U118" s="71">
        <f t="shared" si="19"/>
        <v>0</v>
      </c>
      <c r="V118" s="71">
        <f t="shared" si="20"/>
        <v>0</v>
      </c>
      <c r="W118" s="13">
        <f t="shared" si="21"/>
        <v>0</v>
      </c>
      <c r="X118" s="55" t="str">
        <f t="shared" si="22"/>
        <v/>
      </c>
      <c r="Y118" s="55" t="str">
        <f t="shared" si="23"/>
        <v/>
      </c>
      <c r="Z118" s="55" t="str">
        <f t="shared" si="24"/>
        <v/>
      </c>
      <c r="AA118" s="55" t="str">
        <f t="shared" si="25"/>
        <v/>
      </c>
      <c r="AB118" s="43" t="str">
        <f t="shared" si="26"/>
        <v/>
      </c>
      <c r="AC118" s="70" t="e">
        <f>INDEX('as nimek'!D:D,MATCH(EA_TEATIS!G118,'as nimek'!A:A,0))</f>
        <v>#N/A</v>
      </c>
      <c r="AD118" s="130" t="str">
        <f t="shared" si="28"/>
        <v/>
      </c>
      <c r="AF118" s="47" t="e">
        <f t="shared" si="27"/>
        <v>#VALUE!</v>
      </c>
      <c r="AG118" s="58" t="str">
        <f t="shared" si="29"/>
        <v/>
      </c>
    </row>
    <row r="119" spans="1:33" ht="15" customHeight="1" x14ac:dyDescent="0.2">
      <c r="A119" s="45">
        <f t="shared" si="16"/>
        <v>1</v>
      </c>
      <c r="B119" s="43" t="s">
        <v>6</v>
      </c>
      <c r="C119" s="46" t="str">
        <f t="shared" si="17"/>
        <v>Error</v>
      </c>
      <c r="D119" s="129"/>
      <c r="F119" s="55">
        <f t="shared" si="30"/>
        <v>0</v>
      </c>
      <c r="P119" s="127" t="str">
        <f t="shared" si="18"/>
        <v/>
      </c>
      <c r="R119" s="42"/>
      <c r="U119" s="71">
        <f t="shared" si="19"/>
        <v>0</v>
      </c>
      <c r="V119" s="71">
        <f t="shared" si="20"/>
        <v>0</v>
      </c>
      <c r="W119" s="13">
        <f t="shared" si="21"/>
        <v>0</v>
      </c>
      <c r="X119" s="55" t="str">
        <f t="shared" si="22"/>
        <v/>
      </c>
      <c r="Y119" s="55" t="str">
        <f t="shared" si="23"/>
        <v/>
      </c>
      <c r="Z119" s="55" t="str">
        <f t="shared" si="24"/>
        <v/>
      </c>
      <c r="AA119" s="55" t="str">
        <f t="shared" si="25"/>
        <v/>
      </c>
      <c r="AB119" s="43" t="str">
        <f t="shared" si="26"/>
        <v/>
      </c>
      <c r="AC119" s="70" t="e">
        <f>INDEX('as nimek'!D:D,MATCH(EA_TEATIS!G119,'as nimek'!A:A,0))</f>
        <v>#N/A</v>
      </c>
      <c r="AD119" s="130" t="str">
        <f t="shared" si="28"/>
        <v/>
      </c>
      <c r="AF119" s="47" t="e">
        <f t="shared" si="27"/>
        <v>#VALUE!</v>
      </c>
      <c r="AG119" s="58" t="str">
        <f t="shared" si="29"/>
        <v/>
      </c>
    </row>
    <row r="120" spans="1:33" ht="15" customHeight="1" x14ac:dyDescent="0.2">
      <c r="A120" s="45">
        <f t="shared" si="16"/>
        <v>1</v>
      </c>
      <c r="B120" s="43" t="s">
        <v>6</v>
      </c>
      <c r="C120" s="46" t="str">
        <f t="shared" si="17"/>
        <v>Error</v>
      </c>
      <c r="D120" s="129"/>
      <c r="F120" s="55">
        <f t="shared" si="30"/>
        <v>0</v>
      </c>
      <c r="P120" s="127" t="str">
        <f t="shared" si="18"/>
        <v/>
      </c>
      <c r="R120" s="42"/>
      <c r="U120" s="71">
        <f t="shared" si="19"/>
        <v>0</v>
      </c>
      <c r="V120" s="71">
        <f t="shared" si="20"/>
        <v>0</v>
      </c>
      <c r="W120" s="13">
        <f t="shared" si="21"/>
        <v>0</v>
      </c>
      <c r="X120" s="55" t="str">
        <f t="shared" si="22"/>
        <v/>
      </c>
      <c r="Y120" s="55" t="str">
        <f t="shared" si="23"/>
        <v/>
      </c>
      <c r="Z120" s="55" t="str">
        <f t="shared" si="24"/>
        <v/>
      </c>
      <c r="AA120" s="55" t="str">
        <f t="shared" si="25"/>
        <v/>
      </c>
      <c r="AB120" s="43" t="str">
        <f t="shared" si="26"/>
        <v/>
      </c>
      <c r="AC120" s="70" t="e">
        <f>INDEX('as nimek'!D:D,MATCH(EA_TEATIS!G120,'as nimek'!A:A,0))</f>
        <v>#N/A</v>
      </c>
      <c r="AD120" s="130" t="str">
        <f t="shared" si="28"/>
        <v/>
      </c>
      <c r="AF120" s="47" t="e">
        <f t="shared" si="27"/>
        <v>#VALUE!</v>
      </c>
      <c r="AG120" s="58" t="str">
        <f t="shared" si="29"/>
        <v/>
      </c>
    </row>
    <row r="121" spans="1:33" ht="15" customHeight="1" x14ac:dyDescent="0.2">
      <c r="A121" s="45">
        <f t="shared" si="16"/>
        <v>1</v>
      </c>
      <c r="B121" s="43" t="s">
        <v>6</v>
      </c>
      <c r="C121" s="46" t="str">
        <f t="shared" si="17"/>
        <v>Error</v>
      </c>
      <c r="D121" s="129"/>
      <c r="F121" s="55">
        <f t="shared" si="30"/>
        <v>0</v>
      </c>
      <c r="P121" s="127" t="str">
        <f t="shared" si="18"/>
        <v/>
      </c>
      <c r="R121" s="42"/>
      <c r="U121" s="71">
        <f t="shared" si="19"/>
        <v>0</v>
      </c>
      <c r="V121" s="71">
        <f t="shared" si="20"/>
        <v>0</v>
      </c>
      <c r="W121" s="13">
        <f t="shared" si="21"/>
        <v>0</v>
      </c>
      <c r="X121" s="55" t="str">
        <f t="shared" si="22"/>
        <v/>
      </c>
      <c r="Y121" s="55" t="str">
        <f t="shared" si="23"/>
        <v/>
      </c>
      <c r="Z121" s="55" t="str">
        <f t="shared" si="24"/>
        <v/>
      </c>
      <c r="AA121" s="55" t="str">
        <f t="shared" si="25"/>
        <v/>
      </c>
      <c r="AB121" s="43" t="str">
        <f t="shared" si="26"/>
        <v/>
      </c>
      <c r="AC121" s="70" t="e">
        <f>INDEX('as nimek'!D:D,MATCH(EA_TEATIS!G121,'as nimek'!A:A,0))</f>
        <v>#N/A</v>
      </c>
      <c r="AD121" s="130" t="str">
        <f t="shared" si="28"/>
        <v/>
      </c>
      <c r="AF121" s="47" t="e">
        <f t="shared" si="27"/>
        <v>#VALUE!</v>
      </c>
      <c r="AG121" s="58" t="str">
        <f t="shared" si="29"/>
        <v/>
      </c>
    </row>
    <row r="122" spans="1:33" ht="15" customHeight="1" x14ac:dyDescent="0.2">
      <c r="A122" s="45">
        <f t="shared" si="16"/>
        <v>1</v>
      </c>
      <c r="B122" s="43" t="s">
        <v>6</v>
      </c>
      <c r="C122" s="46" t="str">
        <f t="shared" si="17"/>
        <v>Error</v>
      </c>
      <c r="D122" s="129"/>
      <c r="F122" s="55">
        <f t="shared" si="30"/>
        <v>0</v>
      </c>
      <c r="P122" s="127" t="str">
        <f t="shared" si="18"/>
        <v/>
      </c>
      <c r="R122" s="42"/>
      <c r="U122" s="71">
        <f t="shared" si="19"/>
        <v>0</v>
      </c>
      <c r="V122" s="71">
        <f t="shared" si="20"/>
        <v>0</v>
      </c>
      <c r="W122" s="13">
        <f t="shared" si="21"/>
        <v>0</v>
      </c>
      <c r="X122" s="55" t="str">
        <f t="shared" si="22"/>
        <v/>
      </c>
      <c r="Y122" s="55" t="str">
        <f t="shared" si="23"/>
        <v/>
      </c>
      <c r="Z122" s="55" t="str">
        <f t="shared" si="24"/>
        <v/>
      </c>
      <c r="AA122" s="55" t="str">
        <f t="shared" si="25"/>
        <v/>
      </c>
      <c r="AB122" s="43" t="str">
        <f t="shared" si="26"/>
        <v/>
      </c>
      <c r="AC122" s="70" t="e">
        <f>INDEX('as nimek'!D:D,MATCH(EA_TEATIS!G122,'as nimek'!A:A,0))</f>
        <v>#N/A</v>
      </c>
      <c r="AD122" s="130" t="str">
        <f t="shared" si="28"/>
        <v/>
      </c>
      <c r="AF122" s="47" t="e">
        <f t="shared" si="27"/>
        <v>#VALUE!</v>
      </c>
      <c r="AG122" s="58" t="str">
        <f t="shared" si="29"/>
        <v/>
      </c>
    </row>
    <row r="123" spans="1:33" ht="15" customHeight="1" x14ac:dyDescent="0.2">
      <c r="A123" s="45">
        <f t="shared" si="16"/>
        <v>1</v>
      </c>
      <c r="B123" s="43" t="s">
        <v>6</v>
      </c>
      <c r="C123" s="46" t="str">
        <f t="shared" si="17"/>
        <v>Error</v>
      </c>
      <c r="D123" s="129"/>
      <c r="F123" s="55">
        <f t="shared" si="30"/>
        <v>0</v>
      </c>
      <c r="P123" s="127" t="str">
        <f t="shared" si="18"/>
        <v/>
      </c>
      <c r="R123" s="42"/>
      <c r="U123" s="71">
        <f t="shared" si="19"/>
        <v>0</v>
      </c>
      <c r="V123" s="71">
        <f t="shared" si="20"/>
        <v>0</v>
      </c>
      <c r="W123" s="13">
        <f t="shared" si="21"/>
        <v>0</v>
      </c>
      <c r="X123" s="55" t="str">
        <f t="shared" si="22"/>
        <v/>
      </c>
      <c r="Y123" s="55" t="str">
        <f t="shared" si="23"/>
        <v/>
      </c>
      <c r="Z123" s="55" t="str">
        <f t="shared" si="24"/>
        <v/>
      </c>
      <c r="AA123" s="55" t="str">
        <f t="shared" si="25"/>
        <v/>
      </c>
      <c r="AB123" s="43" t="str">
        <f t="shared" si="26"/>
        <v/>
      </c>
      <c r="AC123" s="70" t="e">
        <f>INDEX('as nimek'!D:D,MATCH(EA_TEATIS!G123,'as nimek'!A:A,0))</f>
        <v>#N/A</v>
      </c>
      <c r="AD123" s="130" t="str">
        <f t="shared" si="28"/>
        <v/>
      </c>
      <c r="AF123" s="47" t="e">
        <f t="shared" si="27"/>
        <v>#VALUE!</v>
      </c>
      <c r="AG123" s="58" t="str">
        <f t="shared" si="29"/>
        <v/>
      </c>
    </row>
    <row r="124" spans="1:33" ht="15" customHeight="1" x14ac:dyDescent="0.2">
      <c r="A124" s="45">
        <f t="shared" si="16"/>
        <v>1</v>
      </c>
      <c r="B124" s="43" t="s">
        <v>6</v>
      </c>
      <c r="C124" s="46" t="str">
        <f t="shared" si="17"/>
        <v>Error</v>
      </c>
      <c r="D124" s="129"/>
      <c r="F124" s="55">
        <f t="shared" si="30"/>
        <v>0</v>
      </c>
      <c r="P124" s="127" t="str">
        <f t="shared" si="18"/>
        <v/>
      </c>
      <c r="R124" s="42"/>
      <c r="U124" s="71">
        <f t="shared" si="19"/>
        <v>0</v>
      </c>
      <c r="V124" s="71">
        <f t="shared" si="20"/>
        <v>0</v>
      </c>
      <c r="W124" s="13">
        <f t="shared" si="21"/>
        <v>0</v>
      </c>
      <c r="X124" s="55" t="str">
        <f t="shared" si="22"/>
        <v/>
      </c>
      <c r="Y124" s="55" t="str">
        <f t="shared" si="23"/>
        <v/>
      </c>
      <c r="Z124" s="55" t="str">
        <f t="shared" si="24"/>
        <v/>
      </c>
      <c r="AA124" s="55" t="str">
        <f t="shared" si="25"/>
        <v/>
      </c>
      <c r="AB124" s="43" t="str">
        <f t="shared" si="26"/>
        <v/>
      </c>
      <c r="AC124" s="70" t="e">
        <f>INDEX('as nimek'!D:D,MATCH(EA_TEATIS!G124,'as nimek'!A:A,0))</f>
        <v>#N/A</v>
      </c>
      <c r="AD124" s="130" t="str">
        <f t="shared" si="28"/>
        <v/>
      </c>
      <c r="AF124" s="47" t="e">
        <f t="shared" si="27"/>
        <v>#VALUE!</v>
      </c>
      <c r="AG124" s="58" t="str">
        <f t="shared" si="29"/>
        <v/>
      </c>
    </row>
    <row r="125" spans="1:33" ht="15" customHeight="1" x14ac:dyDescent="0.2">
      <c r="A125" s="45">
        <f t="shared" si="16"/>
        <v>1</v>
      </c>
      <c r="B125" s="43" t="s">
        <v>6</v>
      </c>
      <c r="C125" s="46" t="str">
        <f t="shared" si="17"/>
        <v>Error</v>
      </c>
      <c r="D125" s="129"/>
      <c r="F125" s="55">
        <f t="shared" si="30"/>
        <v>0</v>
      </c>
      <c r="P125" s="127" t="str">
        <f t="shared" si="18"/>
        <v/>
      </c>
      <c r="R125" s="42"/>
      <c r="U125" s="71">
        <f t="shared" si="19"/>
        <v>0</v>
      </c>
      <c r="V125" s="71">
        <f t="shared" si="20"/>
        <v>0</v>
      </c>
      <c r="W125" s="13">
        <f t="shared" si="21"/>
        <v>0</v>
      </c>
      <c r="X125" s="55" t="str">
        <f t="shared" si="22"/>
        <v/>
      </c>
      <c r="Y125" s="55" t="str">
        <f t="shared" si="23"/>
        <v/>
      </c>
      <c r="Z125" s="55" t="str">
        <f t="shared" si="24"/>
        <v/>
      </c>
      <c r="AA125" s="55" t="str">
        <f t="shared" si="25"/>
        <v/>
      </c>
      <c r="AB125" s="43" t="str">
        <f t="shared" si="26"/>
        <v/>
      </c>
      <c r="AC125" s="70" t="e">
        <f>INDEX('as nimek'!D:D,MATCH(EA_TEATIS!G125,'as nimek'!A:A,0))</f>
        <v>#N/A</v>
      </c>
      <c r="AD125" s="130" t="str">
        <f t="shared" si="28"/>
        <v/>
      </c>
      <c r="AF125" s="47" t="e">
        <f t="shared" si="27"/>
        <v>#VALUE!</v>
      </c>
      <c r="AG125" s="58" t="str">
        <f t="shared" si="29"/>
        <v/>
      </c>
    </row>
    <row r="126" spans="1:33" ht="15" customHeight="1" x14ac:dyDescent="0.2">
      <c r="A126" s="45">
        <f t="shared" si="16"/>
        <v>1</v>
      </c>
      <c r="B126" s="43" t="s">
        <v>6</v>
      </c>
      <c r="C126" s="46" t="str">
        <f t="shared" si="17"/>
        <v>Error</v>
      </c>
      <c r="D126" s="129"/>
      <c r="F126" s="55">
        <f t="shared" si="30"/>
        <v>0</v>
      </c>
      <c r="P126" s="127" t="str">
        <f t="shared" si="18"/>
        <v/>
      </c>
      <c r="R126" s="42"/>
      <c r="U126" s="71">
        <f t="shared" si="19"/>
        <v>0</v>
      </c>
      <c r="V126" s="71">
        <f t="shared" si="20"/>
        <v>0</v>
      </c>
      <c r="W126" s="13">
        <f t="shared" si="21"/>
        <v>0</v>
      </c>
      <c r="X126" s="55" t="str">
        <f t="shared" si="22"/>
        <v/>
      </c>
      <c r="Y126" s="55" t="str">
        <f t="shared" si="23"/>
        <v/>
      </c>
      <c r="Z126" s="55" t="str">
        <f t="shared" si="24"/>
        <v/>
      </c>
      <c r="AA126" s="55" t="str">
        <f t="shared" si="25"/>
        <v/>
      </c>
      <c r="AB126" s="43" t="str">
        <f t="shared" si="26"/>
        <v/>
      </c>
      <c r="AC126" s="70" t="e">
        <f>INDEX('as nimek'!D:D,MATCH(EA_TEATIS!G126,'as nimek'!A:A,0))</f>
        <v>#N/A</v>
      </c>
      <c r="AD126" s="130" t="str">
        <f t="shared" si="28"/>
        <v/>
      </c>
      <c r="AF126" s="47" t="e">
        <f t="shared" si="27"/>
        <v>#VALUE!</v>
      </c>
      <c r="AG126" s="58" t="str">
        <f t="shared" si="29"/>
        <v/>
      </c>
    </row>
    <row r="127" spans="1:33" ht="15" customHeight="1" x14ac:dyDescent="0.2">
      <c r="A127" s="45">
        <f t="shared" si="16"/>
        <v>1</v>
      </c>
      <c r="B127" s="43" t="s">
        <v>6</v>
      </c>
      <c r="C127" s="46" t="str">
        <f t="shared" si="17"/>
        <v>Error</v>
      </c>
      <c r="D127" s="129"/>
      <c r="F127" s="55">
        <f t="shared" si="30"/>
        <v>0</v>
      </c>
      <c r="P127" s="127" t="str">
        <f t="shared" si="18"/>
        <v/>
      </c>
      <c r="R127" s="42"/>
      <c r="U127" s="71">
        <f t="shared" si="19"/>
        <v>0</v>
      </c>
      <c r="V127" s="71">
        <f t="shared" si="20"/>
        <v>0</v>
      </c>
      <c r="W127" s="13">
        <f t="shared" si="21"/>
        <v>0</v>
      </c>
      <c r="X127" s="55" t="str">
        <f t="shared" si="22"/>
        <v/>
      </c>
      <c r="Y127" s="55" t="str">
        <f t="shared" si="23"/>
        <v/>
      </c>
      <c r="Z127" s="55" t="str">
        <f t="shared" si="24"/>
        <v/>
      </c>
      <c r="AA127" s="55" t="str">
        <f t="shared" si="25"/>
        <v/>
      </c>
      <c r="AB127" s="43" t="str">
        <f t="shared" si="26"/>
        <v/>
      </c>
      <c r="AC127" s="70" t="e">
        <f>INDEX('as nimek'!D:D,MATCH(EA_TEATIS!G127,'as nimek'!A:A,0))</f>
        <v>#N/A</v>
      </c>
      <c r="AD127" s="130" t="str">
        <f t="shared" si="28"/>
        <v/>
      </c>
      <c r="AF127" s="47" t="e">
        <f t="shared" si="27"/>
        <v>#VALUE!</v>
      </c>
      <c r="AG127" s="58" t="str">
        <f t="shared" si="29"/>
        <v/>
      </c>
    </row>
    <row r="128" spans="1:33" ht="15" customHeight="1" x14ac:dyDescent="0.2">
      <c r="A128" s="45">
        <f t="shared" si="16"/>
        <v>1</v>
      </c>
      <c r="B128" s="43" t="s">
        <v>6</v>
      </c>
      <c r="C128" s="46" t="str">
        <f t="shared" si="17"/>
        <v>Error</v>
      </c>
      <c r="D128" s="129"/>
      <c r="F128" s="55">
        <f t="shared" si="30"/>
        <v>0</v>
      </c>
      <c r="P128" s="127" t="str">
        <f t="shared" si="18"/>
        <v/>
      </c>
      <c r="R128" s="42"/>
      <c r="U128" s="71">
        <f t="shared" si="19"/>
        <v>0</v>
      </c>
      <c r="V128" s="71">
        <f t="shared" si="20"/>
        <v>0</v>
      </c>
      <c r="W128" s="13">
        <f t="shared" si="21"/>
        <v>0</v>
      </c>
      <c r="X128" s="55" t="str">
        <f t="shared" si="22"/>
        <v/>
      </c>
      <c r="Y128" s="55" t="str">
        <f t="shared" si="23"/>
        <v/>
      </c>
      <c r="Z128" s="55" t="str">
        <f t="shared" si="24"/>
        <v/>
      </c>
      <c r="AA128" s="55" t="str">
        <f t="shared" si="25"/>
        <v/>
      </c>
      <c r="AB128" s="43" t="str">
        <f t="shared" si="26"/>
        <v/>
      </c>
      <c r="AC128" s="70" t="e">
        <f>INDEX('as nimek'!D:D,MATCH(EA_TEATIS!G128,'as nimek'!A:A,0))</f>
        <v>#N/A</v>
      </c>
      <c r="AD128" s="130" t="str">
        <f t="shared" si="28"/>
        <v/>
      </c>
      <c r="AF128" s="47" t="e">
        <f t="shared" si="27"/>
        <v>#VALUE!</v>
      </c>
      <c r="AG128" s="58" t="str">
        <f t="shared" si="29"/>
        <v/>
      </c>
    </row>
    <row r="129" spans="1:33" ht="15" customHeight="1" x14ac:dyDescent="0.2">
      <c r="A129" s="45">
        <f t="shared" si="16"/>
        <v>1</v>
      </c>
      <c r="B129" s="43" t="s">
        <v>6</v>
      </c>
      <c r="C129" s="46" t="str">
        <f t="shared" si="17"/>
        <v>Error</v>
      </c>
      <c r="D129" s="129"/>
      <c r="F129" s="55">
        <f t="shared" si="30"/>
        <v>0</v>
      </c>
      <c r="P129" s="127" t="str">
        <f t="shared" si="18"/>
        <v/>
      </c>
      <c r="R129" s="42"/>
      <c r="U129" s="71">
        <f t="shared" si="19"/>
        <v>0</v>
      </c>
      <c r="V129" s="71">
        <f t="shared" si="20"/>
        <v>0</v>
      </c>
      <c r="W129" s="13">
        <f t="shared" si="21"/>
        <v>0</v>
      </c>
      <c r="X129" s="55" t="str">
        <f t="shared" si="22"/>
        <v/>
      </c>
      <c r="Y129" s="55" t="str">
        <f t="shared" si="23"/>
        <v/>
      </c>
      <c r="Z129" s="55" t="str">
        <f t="shared" si="24"/>
        <v/>
      </c>
      <c r="AA129" s="55" t="str">
        <f t="shared" si="25"/>
        <v/>
      </c>
      <c r="AB129" s="43" t="str">
        <f t="shared" si="26"/>
        <v/>
      </c>
      <c r="AC129" s="70" t="e">
        <f>INDEX('as nimek'!D:D,MATCH(EA_TEATIS!G129,'as nimek'!A:A,0))</f>
        <v>#N/A</v>
      </c>
      <c r="AD129" s="130" t="str">
        <f t="shared" si="28"/>
        <v/>
      </c>
      <c r="AF129" s="47" t="e">
        <f t="shared" si="27"/>
        <v>#VALUE!</v>
      </c>
      <c r="AG129" s="58" t="str">
        <f t="shared" si="29"/>
        <v/>
      </c>
    </row>
    <row r="130" spans="1:33" ht="15" customHeight="1" x14ac:dyDescent="0.2">
      <c r="A130" s="45">
        <f t="shared" si="16"/>
        <v>1</v>
      </c>
      <c r="B130" s="43" t="s">
        <v>6</v>
      </c>
      <c r="C130" s="46" t="str">
        <f t="shared" si="17"/>
        <v>Error</v>
      </c>
      <c r="D130" s="129"/>
      <c r="F130" s="55">
        <f t="shared" si="30"/>
        <v>0</v>
      </c>
      <c r="P130" s="127" t="str">
        <f t="shared" si="18"/>
        <v/>
      </c>
      <c r="R130" s="42"/>
      <c r="U130" s="71">
        <f t="shared" si="19"/>
        <v>0</v>
      </c>
      <c r="V130" s="71">
        <f t="shared" si="20"/>
        <v>0</v>
      </c>
      <c r="W130" s="13">
        <f t="shared" si="21"/>
        <v>0</v>
      </c>
      <c r="X130" s="55" t="str">
        <f t="shared" si="22"/>
        <v/>
      </c>
      <c r="Y130" s="55" t="str">
        <f t="shared" si="23"/>
        <v/>
      </c>
      <c r="Z130" s="55" t="str">
        <f t="shared" si="24"/>
        <v/>
      </c>
      <c r="AA130" s="55" t="str">
        <f t="shared" si="25"/>
        <v/>
      </c>
      <c r="AB130" s="43" t="str">
        <f t="shared" si="26"/>
        <v/>
      </c>
      <c r="AC130" s="70" t="e">
        <f>INDEX('as nimek'!D:D,MATCH(EA_TEATIS!G130,'as nimek'!A:A,0))</f>
        <v>#N/A</v>
      </c>
      <c r="AD130" s="130" t="str">
        <f t="shared" si="28"/>
        <v/>
      </c>
      <c r="AF130" s="47" t="e">
        <f t="shared" si="27"/>
        <v>#VALUE!</v>
      </c>
      <c r="AG130" s="58" t="str">
        <f t="shared" si="29"/>
        <v/>
      </c>
    </row>
    <row r="131" spans="1:33" ht="15" customHeight="1" x14ac:dyDescent="0.2">
      <c r="A131" s="45">
        <f t="shared" si="16"/>
        <v>1</v>
      </c>
      <c r="B131" s="43" t="s">
        <v>6</v>
      </c>
      <c r="C131" s="46" t="str">
        <f t="shared" si="17"/>
        <v>Error</v>
      </c>
      <c r="D131" s="129"/>
      <c r="F131" s="55">
        <f t="shared" si="30"/>
        <v>0</v>
      </c>
      <c r="P131" s="127" t="str">
        <f t="shared" si="18"/>
        <v/>
      </c>
      <c r="R131" s="42"/>
      <c r="U131" s="71">
        <f t="shared" si="19"/>
        <v>0</v>
      </c>
      <c r="V131" s="71">
        <f t="shared" si="20"/>
        <v>0</v>
      </c>
      <c r="W131" s="13">
        <f t="shared" si="21"/>
        <v>0</v>
      </c>
      <c r="X131" s="55" t="str">
        <f t="shared" si="22"/>
        <v/>
      </c>
      <c r="Y131" s="55" t="str">
        <f t="shared" si="23"/>
        <v/>
      </c>
      <c r="Z131" s="55" t="str">
        <f t="shared" si="24"/>
        <v/>
      </c>
      <c r="AA131" s="55" t="str">
        <f t="shared" si="25"/>
        <v/>
      </c>
      <c r="AB131" s="43" t="str">
        <f t="shared" si="26"/>
        <v/>
      </c>
      <c r="AC131" s="70" t="e">
        <f>INDEX('as nimek'!D:D,MATCH(EA_TEATIS!G131,'as nimek'!A:A,0))</f>
        <v>#N/A</v>
      </c>
      <c r="AD131" s="130" t="str">
        <f t="shared" si="28"/>
        <v/>
      </c>
      <c r="AF131" s="47" t="e">
        <f t="shared" si="27"/>
        <v>#VALUE!</v>
      </c>
      <c r="AG131" s="58" t="str">
        <f t="shared" si="29"/>
        <v/>
      </c>
    </row>
    <row r="132" spans="1:33" ht="15" customHeight="1" x14ac:dyDescent="0.2">
      <c r="A132" s="45">
        <f t="shared" si="16"/>
        <v>1</v>
      </c>
      <c r="B132" s="43" t="s">
        <v>6</v>
      </c>
      <c r="C132" s="46" t="str">
        <f t="shared" si="17"/>
        <v>Error</v>
      </c>
      <c r="D132" s="129"/>
      <c r="F132" s="55">
        <f t="shared" si="30"/>
        <v>0</v>
      </c>
      <c r="P132" s="127" t="str">
        <f t="shared" si="18"/>
        <v/>
      </c>
      <c r="R132" s="42"/>
      <c r="U132" s="71">
        <f t="shared" si="19"/>
        <v>0</v>
      </c>
      <c r="V132" s="71">
        <f t="shared" si="20"/>
        <v>0</v>
      </c>
      <c r="W132" s="13">
        <f t="shared" si="21"/>
        <v>0</v>
      </c>
      <c r="X132" s="55" t="str">
        <f t="shared" si="22"/>
        <v/>
      </c>
      <c r="Y132" s="55" t="str">
        <f t="shared" si="23"/>
        <v/>
      </c>
      <c r="Z132" s="55" t="str">
        <f t="shared" si="24"/>
        <v/>
      </c>
      <c r="AA132" s="55" t="str">
        <f t="shared" si="25"/>
        <v/>
      </c>
      <c r="AB132" s="43" t="str">
        <f t="shared" si="26"/>
        <v/>
      </c>
      <c r="AC132" s="70" t="e">
        <f>INDEX('as nimek'!D:D,MATCH(EA_TEATIS!G132,'as nimek'!A:A,0))</f>
        <v>#N/A</v>
      </c>
      <c r="AD132" s="130" t="str">
        <f t="shared" si="28"/>
        <v/>
      </c>
      <c r="AF132" s="47" t="e">
        <f t="shared" si="27"/>
        <v>#VALUE!</v>
      </c>
      <c r="AG132" s="58" t="str">
        <f t="shared" si="29"/>
        <v/>
      </c>
    </row>
    <row r="133" spans="1:33" ht="15" customHeight="1" x14ac:dyDescent="0.2">
      <c r="A133" s="45">
        <f t="shared" ref="A133:A196" si="31">W133+1</f>
        <v>1</v>
      </c>
      <c r="B133" s="43" t="s">
        <v>6</v>
      </c>
      <c r="C133" s="46" t="str">
        <f t="shared" ref="C133:C196" si="32">IF(P133="","Error",IF(OR(LEFT(P133,1)="3",LEFT(P133,3)="652",LEFT(P133,3)="655",LEFT(P133,4)="2585"),"Tulu","Kulu"))</f>
        <v>Error</v>
      </c>
      <c r="D133" s="129"/>
      <c r="F133" s="55">
        <f t="shared" si="30"/>
        <v>0</v>
      </c>
      <c r="P133" s="127" t="str">
        <f t="shared" ref="P133:P196" si="33">IF((LEFT(Q133,2)="35"),LEFT(Q133,5),IF((LEFT(Q133,3)="320"),"3200",IF((LEFT(Q133,4)="3818"),"3888",IF((TEXT(Q133,"########")="155106"),"1552",IF((TEXT(Q133,"########")="155109"),"1552",LEFT(Q133,4))))))</f>
        <v/>
      </c>
      <c r="R133" s="42"/>
      <c r="U133" s="71">
        <f t="shared" ref="U133:U196" si="34">J$2</f>
        <v>0</v>
      </c>
      <c r="V133" s="71">
        <f t="shared" ref="V133:V196" si="35">K$2</f>
        <v>0</v>
      </c>
      <c r="W133" s="13">
        <f t="shared" ref="W133:W196" si="36">L$2</f>
        <v>0</v>
      </c>
      <c r="X133" s="55" t="str">
        <f t="shared" ref="X133:X196" si="37">LEFT(P133,1)</f>
        <v/>
      </c>
      <c r="Y133" s="55" t="str">
        <f t="shared" ref="Y133:Y196" si="38">LEFT(P133,2)</f>
        <v/>
      </c>
      <c r="Z133" s="55" t="str">
        <f t="shared" ref="Z133:Z196" si="39">LEFT(P133,3)</f>
        <v/>
      </c>
      <c r="AA133" s="55" t="str">
        <f t="shared" ref="AA133:AA196" si="40">LEFT(P133,4)</f>
        <v/>
      </c>
      <c r="AB133" s="43" t="str">
        <f t="shared" ref="AB133:AB196" si="41">LEFT(I133,2)</f>
        <v/>
      </c>
      <c r="AC133" s="70" t="e">
        <f>INDEX('as nimek'!D:D,MATCH(EA_TEATIS!G133,'as nimek'!A:A,0))</f>
        <v>#N/A</v>
      </c>
      <c r="AD133" s="130" t="str">
        <f t="shared" si="28"/>
        <v/>
      </c>
      <c r="AF133" s="47" t="e">
        <f t="shared" ref="AF133:AF196" si="42">LEFT(Q133,4)-P133</f>
        <v>#VALUE!</v>
      </c>
      <c r="AG133" s="58" t="str">
        <f t="shared" si="29"/>
        <v/>
      </c>
    </row>
    <row r="134" spans="1:33" ht="15" customHeight="1" x14ac:dyDescent="0.2">
      <c r="A134" s="45">
        <f t="shared" si="31"/>
        <v>1</v>
      </c>
      <c r="B134" s="43" t="s">
        <v>6</v>
      </c>
      <c r="C134" s="46" t="str">
        <f t="shared" si="32"/>
        <v>Error</v>
      </c>
      <c r="D134" s="129"/>
      <c r="F134" s="55">
        <f t="shared" si="30"/>
        <v>0</v>
      </c>
      <c r="P134" s="127" t="str">
        <f t="shared" si="33"/>
        <v/>
      </c>
      <c r="R134" s="42"/>
      <c r="U134" s="71">
        <f t="shared" si="34"/>
        <v>0</v>
      </c>
      <c r="V134" s="71">
        <f t="shared" si="35"/>
        <v>0</v>
      </c>
      <c r="W134" s="13">
        <f t="shared" si="36"/>
        <v>0</v>
      </c>
      <c r="X134" s="55" t="str">
        <f t="shared" si="37"/>
        <v/>
      </c>
      <c r="Y134" s="55" t="str">
        <f t="shared" si="38"/>
        <v/>
      </c>
      <c r="Z134" s="55" t="str">
        <f t="shared" si="39"/>
        <v/>
      </c>
      <c r="AA134" s="55" t="str">
        <f t="shared" si="40"/>
        <v/>
      </c>
      <c r="AB134" s="43" t="str">
        <f t="shared" si="41"/>
        <v/>
      </c>
      <c r="AC134" s="70" t="e">
        <f>INDEX('as nimek'!D:D,MATCH(EA_TEATIS!G134,'as nimek'!A:A,0))</f>
        <v>#N/A</v>
      </c>
      <c r="AD134" s="130" t="str">
        <f t="shared" si="28"/>
        <v/>
      </c>
      <c r="AF134" s="47" t="e">
        <f t="shared" si="42"/>
        <v>#VALUE!</v>
      </c>
      <c r="AG134" s="58" t="str">
        <f t="shared" si="29"/>
        <v/>
      </c>
    </row>
    <row r="135" spans="1:33" ht="15" customHeight="1" x14ac:dyDescent="0.2">
      <c r="A135" s="45">
        <f t="shared" si="31"/>
        <v>1</v>
      </c>
      <c r="B135" s="43" t="s">
        <v>6</v>
      </c>
      <c r="C135" s="46" t="str">
        <f t="shared" si="32"/>
        <v>Error</v>
      </c>
      <c r="D135" s="129"/>
      <c r="F135" s="55">
        <f t="shared" si="30"/>
        <v>0</v>
      </c>
      <c r="P135" s="127" t="str">
        <f t="shared" si="33"/>
        <v/>
      </c>
      <c r="R135" s="42"/>
      <c r="U135" s="71">
        <f t="shared" si="34"/>
        <v>0</v>
      </c>
      <c r="V135" s="71">
        <f t="shared" si="35"/>
        <v>0</v>
      </c>
      <c r="W135" s="13">
        <f t="shared" si="36"/>
        <v>0</v>
      </c>
      <c r="X135" s="55" t="str">
        <f t="shared" si="37"/>
        <v/>
      </c>
      <c r="Y135" s="55" t="str">
        <f t="shared" si="38"/>
        <v/>
      </c>
      <c r="Z135" s="55" t="str">
        <f t="shared" si="39"/>
        <v/>
      </c>
      <c r="AA135" s="55" t="str">
        <f t="shared" si="40"/>
        <v/>
      </c>
      <c r="AB135" s="43" t="str">
        <f t="shared" si="41"/>
        <v/>
      </c>
      <c r="AC135" s="70" t="e">
        <f>INDEX('as nimek'!D:D,MATCH(EA_TEATIS!G135,'as nimek'!A:A,0))</f>
        <v>#N/A</v>
      </c>
      <c r="AD135" s="130" t="str">
        <f t="shared" ref="AD135:AD198" si="43">IF(G:G=101,"osak",IF(G:G=102,"HTK",IF(G:G=186,"KHK",IF(AND(G:G&gt;110,G:G&lt;151),"l/aed",IF(AND(G:G&gt;150,G:G&lt;182),"kool",IF(AND(G:G&gt;210,G:G&lt;215),"huvikool",""))))))</f>
        <v/>
      </c>
      <c r="AF135" s="47" t="e">
        <f t="shared" si="42"/>
        <v>#VALUE!</v>
      </c>
      <c r="AG135" s="58" t="str">
        <f t="shared" si="29"/>
        <v/>
      </c>
    </row>
    <row r="136" spans="1:33" ht="15" customHeight="1" x14ac:dyDescent="0.2">
      <c r="A136" s="45">
        <f t="shared" si="31"/>
        <v>1</v>
      </c>
      <c r="B136" s="43" t="s">
        <v>6</v>
      </c>
      <c r="C136" s="46" t="str">
        <f t="shared" si="32"/>
        <v>Error</v>
      </c>
      <c r="D136" s="129"/>
      <c r="F136" s="55">
        <f t="shared" si="30"/>
        <v>0</v>
      </c>
      <c r="P136" s="127" t="str">
        <f t="shared" si="33"/>
        <v/>
      </c>
      <c r="R136" s="42"/>
      <c r="U136" s="71">
        <f t="shared" si="34"/>
        <v>0</v>
      </c>
      <c r="V136" s="71">
        <f t="shared" si="35"/>
        <v>0</v>
      </c>
      <c r="W136" s="13">
        <f t="shared" si="36"/>
        <v>0</v>
      </c>
      <c r="X136" s="55" t="str">
        <f t="shared" si="37"/>
        <v/>
      </c>
      <c r="Y136" s="55" t="str">
        <f t="shared" si="38"/>
        <v/>
      </c>
      <c r="Z136" s="55" t="str">
        <f t="shared" si="39"/>
        <v/>
      </c>
      <c r="AA136" s="55" t="str">
        <f t="shared" si="40"/>
        <v/>
      </c>
      <c r="AB136" s="43" t="str">
        <f t="shared" si="41"/>
        <v/>
      </c>
      <c r="AC136" s="70" t="e">
        <f>INDEX('as nimek'!D:D,MATCH(EA_TEATIS!G136,'as nimek'!A:A,0))</f>
        <v>#N/A</v>
      </c>
      <c r="AD136" s="130" t="str">
        <f t="shared" si="43"/>
        <v/>
      </c>
      <c r="AF136" s="47" t="e">
        <f t="shared" si="42"/>
        <v>#VALUE!</v>
      </c>
      <c r="AG136" s="58" t="str">
        <f t="shared" si="29"/>
        <v/>
      </c>
    </row>
    <row r="137" spans="1:33" ht="15" customHeight="1" x14ac:dyDescent="0.2">
      <c r="A137" s="45">
        <f t="shared" si="31"/>
        <v>1</v>
      </c>
      <c r="B137" s="43" t="s">
        <v>6</v>
      </c>
      <c r="C137" s="46" t="str">
        <f t="shared" si="32"/>
        <v>Error</v>
      </c>
      <c r="D137" s="129"/>
      <c r="F137" s="55">
        <f t="shared" si="30"/>
        <v>0</v>
      </c>
      <c r="P137" s="127" t="str">
        <f t="shared" si="33"/>
        <v/>
      </c>
      <c r="R137" s="42"/>
      <c r="U137" s="71">
        <f t="shared" si="34"/>
        <v>0</v>
      </c>
      <c r="V137" s="71">
        <f t="shared" si="35"/>
        <v>0</v>
      </c>
      <c r="W137" s="13">
        <f t="shared" si="36"/>
        <v>0</v>
      </c>
      <c r="X137" s="55" t="str">
        <f t="shared" si="37"/>
        <v/>
      </c>
      <c r="Y137" s="55" t="str">
        <f t="shared" si="38"/>
        <v/>
      </c>
      <c r="Z137" s="55" t="str">
        <f t="shared" si="39"/>
        <v/>
      </c>
      <c r="AA137" s="55" t="str">
        <f t="shared" si="40"/>
        <v/>
      </c>
      <c r="AB137" s="43" t="str">
        <f t="shared" si="41"/>
        <v/>
      </c>
      <c r="AC137" s="70" t="e">
        <f>INDEX('as nimek'!D:D,MATCH(EA_TEATIS!G137,'as nimek'!A:A,0))</f>
        <v>#N/A</v>
      </c>
      <c r="AD137" s="130" t="str">
        <f t="shared" si="43"/>
        <v/>
      </c>
      <c r="AF137" s="47" t="e">
        <f t="shared" si="42"/>
        <v>#VALUE!</v>
      </c>
      <c r="AG137" s="58" t="str">
        <f t="shared" si="29"/>
        <v/>
      </c>
    </row>
    <row r="138" spans="1:33" ht="15" customHeight="1" x14ac:dyDescent="0.2">
      <c r="A138" s="45">
        <f t="shared" si="31"/>
        <v>1</v>
      </c>
      <c r="B138" s="43" t="s">
        <v>6</v>
      </c>
      <c r="C138" s="46" t="str">
        <f t="shared" si="32"/>
        <v>Error</v>
      </c>
      <c r="D138" s="129"/>
      <c r="F138" s="55">
        <f t="shared" si="30"/>
        <v>0</v>
      </c>
      <c r="P138" s="127" t="str">
        <f t="shared" si="33"/>
        <v/>
      </c>
      <c r="R138" s="42"/>
      <c r="U138" s="71">
        <f t="shared" si="34"/>
        <v>0</v>
      </c>
      <c r="V138" s="71">
        <f t="shared" si="35"/>
        <v>0</v>
      </c>
      <c r="W138" s="13">
        <f t="shared" si="36"/>
        <v>0</v>
      </c>
      <c r="X138" s="55" t="str">
        <f t="shared" si="37"/>
        <v/>
      </c>
      <c r="Y138" s="55" t="str">
        <f t="shared" si="38"/>
        <v/>
      </c>
      <c r="Z138" s="55" t="str">
        <f t="shared" si="39"/>
        <v/>
      </c>
      <c r="AA138" s="55" t="str">
        <f t="shared" si="40"/>
        <v/>
      </c>
      <c r="AB138" s="43" t="str">
        <f t="shared" si="41"/>
        <v/>
      </c>
      <c r="AC138" s="70" t="e">
        <f>INDEX('as nimek'!D:D,MATCH(EA_TEATIS!G138,'as nimek'!A:A,0))</f>
        <v>#N/A</v>
      </c>
      <c r="AD138" s="130" t="str">
        <f t="shared" si="43"/>
        <v/>
      </c>
      <c r="AF138" s="47" t="e">
        <f t="shared" si="42"/>
        <v>#VALUE!</v>
      </c>
      <c r="AG138" s="58" t="str">
        <f t="shared" si="29"/>
        <v/>
      </c>
    </row>
    <row r="139" spans="1:33" ht="15" customHeight="1" x14ac:dyDescent="0.2">
      <c r="A139" s="45">
        <f t="shared" si="31"/>
        <v>1</v>
      </c>
      <c r="B139" s="43" t="s">
        <v>6</v>
      </c>
      <c r="C139" s="46" t="str">
        <f t="shared" si="32"/>
        <v>Error</v>
      </c>
      <c r="D139" s="129"/>
      <c r="F139" s="55">
        <f t="shared" si="30"/>
        <v>0</v>
      </c>
      <c r="P139" s="127" t="str">
        <f t="shared" si="33"/>
        <v/>
      </c>
      <c r="R139" s="42"/>
      <c r="U139" s="71">
        <f t="shared" si="34"/>
        <v>0</v>
      </c>
      <c r="V139" s="71">
        <f t="shared" si="35"/>
        <v>0</v>
      </c>
      <c r="W139" s="13">
        <f t="shared" si="36"/>
        <v>0</v>
      </c>
      <c r="X139" s="55" t="str">
        <f t="shared" si="37"/>
        <v/>
      </c>
      <c r="Y139" s="55" t="str">
        <f t="shared" si="38"/>
        <v/>
      </c>
      <c r="Z139" s="55" t="str">
        <f t="shared" si="39"/>
        <v/>
      </c>
      <c r="AA139" s="55" t="str">
        <f t="shared" si="40"/>
        <v/>
      </c>
      <c r="AB139" s="43" t="str">
        <f t="shared" si="41"/>
        <v/>
      </c>
      <c r="AC139" s="70" t="e">
        <f>INDEX('as nimek'!D:D,MATCH(EA_TEATIS!G139,'as nimek'!A:A,0))</f>
        <v>#N/A</v>
      </c>
      <c r="AD139" s="130" t="str">
        <f t="shared" si="43"/>
        <v/>
      </c>
      <c r="AF139" s="47" t="e">
        <f t="shared" si="42"/>
        <v>#VALUE!</v>
      </c>
      <c r="AG139" s="58" t="str">
        <f t="shared" si="29"/>
        <v/>
      </c>
    </row>
    <row r="140" spans="1:33" ht="15" customHeight="1" x14ac:dyDescent="0.2">
      <c r="A140" s="45">
        <f t="shared" si="31"/>
        <v>1</v>
      </c>
      <c r="B140" s="43" t="s">
        <v>6</v>
      </c>
      <c r="C140" s="46" t="str">
        <f t="shared" si="32"/>
        <v>Error</v>
      </c>
      <c r="D140" s="129"/>
      <c r="F140" s="55">
        <f t="shared" si="30"/>
        <v>0</v>
      </c>
      <c r="P140" s="127" t="str">
        <f t="shared" si="33"/>
        <v/>
      </c>
      <c r="R140" s="42"/>
      <c r="U140" s="71">
        <f t="shared" si="34"/>
        <v>0</v>
      </c>
      <c r="V140" s="71">
        <f t="shared" si="35"/>
        <v>0</v>
      </c>
      <c r="W140" s="13">
        <f t="shared" si="36"/>
        <v>0</v>
      </c>
      <c r="X140" s="55" t="str">
        <f t="shared" si="37"/>
        <v/>
      </c>
      <c r="Y140" s="55" t="str">
        <f t="shared" si="38"/>
        <v/>
      </c>
      <c r="Z140" s="55" t="str">
        <f t="shared" si="39"/>
        <v/>
      </c>
      <c r="AA140" s="55" t="str">
        <f t="shared" si="40"/>
        <v/>
      </c>
      <c r="AB140" s="43" t="str">
        <f t="shared" si="41"/>
        <v/>
      </c>
      <c r="AC140" s="70" t="e">
        <f>INDEX('as nimek'!D:D,MATCH(EA_TEATIS!G140,'as nimek'!A:A,0))</f>
        <v>#N/A</v>
      </c>
      <c r="AD140" s="130" t="str">
        <f t="shared" si="43"/>
        <v/>
      </c>
      <c r="AF140" s="47" t="e">
        <f t="shared" si="42"/>
        <v>#VALUE!</v>
      </c>
      <c r="AG140" s="58" t="str">
        <f t="shared" si="29"/>
        <v/>
      </c>
    </row>
    <row r="141" spans="1:33" ht="15" customHeight="1" x14ac:dyDescent="0.2">
      <c r="A141" s="45">
        <f t="shared" si="31"/>
        <v>1</v>
      </c>
      <c r="B141" s="43" t="s">
        <v>6</v>
      </c>
      <c r="C141" s="46" t="str">
        <f t="shared" si="32"/>
        <v>Error</v>
      </c>
      <c r="D141" s="129"/>
      <c r="F141" s="55">
        <f t="shared" si="30"/>
        <v>0</v>
      </c>
      <c r="P141" s="127" t="str">
        <f t="shared" si="33"/>
        <v/>
      </c>
      <c r="R141" s="42"/>
      <c r="U141" s="71">
        <f t="shared" si="34"/>
        <v>0</v>
      </c>
      <c r="V141" s="71">
        <f t="shared" si="35"/>
        <v>0</v>
      </c>
      <c r="W141" s="13">
        <f t="shared" si="36"/>
        <v>0</v>
      </c>
      <c r="X141" s="55" t="str">
        <f t="shared" si="37"/>
        <v/>
      </c>
      <c r="Y141" s="55" t="str">
        <f t="shared" si="38"/>
        <v/>
      </c>
      <c r="Z141" s="55" t="str">
        <f t="shared" si="39"/>
        <v/>
      </c>
      <c r="AA141" s="55" t="str">
        <f t="shared" si="40"/>
        <v/>
      </c>
      <c r="AB141" s="43" t="str">
        <f t="shared" si="41"/>
        <v/>
      </c>
      <c r="AC141" s="70" t="e">
        <f>INDEX('as nimek'!D:D,MATCH(EA_TEATIS!G141,'as nimek'!A:A,0))</f>
        <v>#N/A</v>
      </c>
      <c r="AD141" s="130" t="str">
        <f t="shared" si="43"/>
        <v/>
      </c>
      <c r="AF141" s="47" t="e">
        <f t="shared" si="42"/>
        <v>#VALUE!</v>
      </c>
      <c r="AG141" s="58" t="str">
        <f t="shared" si="29"/>
        <v/>
      </c>
    </row>
    <row r="142" spans="1:33" ht="15" customHeight="1" x14ac:dyDescent="0.2">
      <c r="A142" s="45">
        <f t="shared" si="31"/>
        <v>1</v>
      </c>
      <c r="B142" s="43" t="s">
        <v>6</v>
      </c>
      <c r="C142" s="46" t="str">
        <f t="shared" si="32"/>
        <v>Error</v>
      </c>
      <c r="D142" s="129"/>
      <c r="F142" s="55">
        <f t="shared" si="30"/>
        <v>0</v>
      </c>
      <c r="P142" s="127" t="str">
        <f t="shared" si="33"/>
        <v/>
      </c>
      <c r="R142" s="42"/>
      <c r="U142" s="71">
        <f t="shared" si="34"/>
        <v>0</v>
      </c>
      <c r="V142" s="71">
        <f t="shared" si="35"/>
        <v>0</v>
      </c>
      <c r="W142" s="13">
        <f t="shared" si="36"/>
        <v>0</v>
      </c>
      <c r="X142" s="55" t="str">
        <f t="shared" si="37"/>
        <v/>
      </c>
      <c r="Y142" s="55" t="str">
        <f t="shared" si="38"/>
        <v/>
      </c>
      <c r="Z142" s="55" t="str">
        <f t="shared" si="39"/>
        <v/>
      </c>
      <c r="AA142" s="55" t="str">
        <f t="shared" si="40"/>
        <v/>
      </c>
      <c r="AB142" s="43" t="str">
        <f t="shared" si="41"/>
        <v/>
      </c>
      <c r="AC142" s="70" t="e">
        <f>INDEX('as nimek'!D:D,MATCH(EA_TEATIS!G142,'as nimek'!A:A,0))</f>
        <v>#N/A</v>
      </c>
      <c r="AD142" s="130" t="str">
        <f t="shared" si="43"/>
        <v/>
      </c>
      <c r="AF142" s="47" t="e">
        <f t="shared" si="42"/>
        <v>#VALUE!</v>
      </c>
      <c r="AG142" s="58" t="str">
        <f t="shared" ref="AG142:AG205" si="44">IF(LEFT(P142,2)="35",IF(RIGHT(P142,1)="0","riik",IF(RIGHT(P142,1)="1","kov",IF(RIGHT(P142,1)="2","av-õ",IF(RIGHT(P142,1)="3","SA",IF(RIGHT(P142,1)="8","resid",IF(RIGHT(P142,1)="9","mitteres")))))),"")</f>
        <v/>
      </c>
    </row>
    <row r="143" spans="1:33" ht="15" customHeight="1" x14ac:dyDescent="0.2">
      <c r="A143" s="45">
        <f t="shared" si="31"/>
        <v>1</v>
      </c>
      <c r="B143" s="43" t="s">
        <v>6</v>
      </c>
      <c r="C143" s="46" t="str">
        <f t="shared" si="32"/>
        <v>Error</v>
      </c>
      <c r="D143" s="129"/>
      <c r="F143" s="55">
        <f t="shared" si="30"/>
        <v>0</v>
      </c>
      <c r="P143" s="127" t="str">
        <f t="shared" si="33"/>
        <v/>
      </c>
      <c r="R143" s="42"/>
      <c r="U143" s="71">
        <f t="shared" si="34"/>
        <v>0</v>
      </c>
      <c r="V143" s="71">
        <f t="shared" si="35"/>
        <v>0</v>
      </c>
      <c r="W143" s="13">
        <f t="shared" si="36"/>
        <v>0</v>
      </c>
      <c r="X143" s="55" t="str">
        <f t="shared" si="37"/>
        <v/>
      </c>
      <c r="Y143" s="55" t="str">
        <f t="shared" si="38"/>
        <v/>
      </c>
      <c r="Z143" s="55" t="str">
        <f t="shared" si="39"/>
        <v/>
      </c>
      <c r="AA143" s="55" t="str">
        <f t="shared" si="40"/>
        <v/>
      </c>
      <c r="AB143" s="43" t="str">
        <f t="shared" si="41"/>
        <v/>
      </c>
      <c r="AC143" s="70" t="e">
        <f>INDEX('as nimek'!D:D,MATCH(EA_TEATIS!G143,'as nimek'!A:A,0))</f>
        <v>#N/A</v>
      </c>
      <c r="AD143" s="130" t="str">
        <f t="shared" si="43"/>
        <v/>
      </c>
      <c r="AF143" s="47" t="e">
        <f t="shared" si="42"/>
        <v>#VALUE!</v>
      </c>
      <c r="AG143" s="58" t="str">
        <f t="shared" si="44"/>
        <v/>
      </c>
    </row>
    <row r="144" spans="1:33" ht="15" customHeight="1" x14ac:dyDescent="0.2">
      <c r="A144" s="45">
        <f t="shared" si="31"/>
        <v>1</v>
      </c>
      <c r="B144" s="43" t="s">
        <v>6</v>
      </c>
      <c r="C144" s="46" t="str">
        <f t="shared" si="32"/>
        <v>Error</v>
      </c>
      <c r="D144" s="129"/>
      <c r="F144" s="55">
        <f t="shared" si="30"/>
        <v>0</v>
      </c>
      <c r="P144" s="127" t="str">
        <f t="shared" si="33"/>
        <v/>
      </c>
      <c r="R144" s="42"/>
      <c r="U144" s="71">
        <f t="shared" si="34"/>
        <v>0</v>
      </c>
      <c r="V144" s="71">
        <f t="shared" si="35"/>
        <v>0</v>
      </c>
      <c r="W144" s="13">
        <f t="shared" si="36"/>
        <v>0</v>
      </c>
      <c r="X144" s="55" t="str">
        <f t="shared" si="37"/>
        <v/>
      </c>
      <c r="Y144" s="55" t="str">
        <f t="shared" si="38"/>
        <v/>
      </c>
      <c r="Z144" s="55" t="str">
        <f t="shared" si="39"/>
        <v/>
      </c>
      <c r="AA144" s="55" t="str">
        <f t="shared" si="40"/>
        <v/>
      </c>
      <c r="AB144" s="43" t="str">
        <f t="shared" si="41"/>
        <v/>
      </c>
      <c r="AC144" s="70" t="e">
        <f>INDEX('as nimek'!D:D,MATCH(EA_TEATIS!G144,'as nimek'!A:A,0))</f>
        <v>#N/A</v>
      </c>
      <c r="AD144" s="130" t="str">
        <f t="shared" si="43"/>
        <v/>
      </c>
      <c r="AF144" s="47" t="e">
        <f t="shared" si="42"/>
        <v>#VALUE!</v>
      </c>
      <c r="AG144" s="58" t="str">
        <f t="shared" si="44"/>
        <v/>
      </c>
    </row>
    <row r="145" spans="1:33" ht="15" customHeight="1" x14ac:dyDescent="0.2">
      <c r="A145" s="45">
        <f t="shared" si="31"/>
        <v>1</v>
      </c>
      <c r="B145" s="43" t="s">
        <v>6</v>
      </c>
      <c r="C145" s="46" t="str">
        <f t="shared" si="32"/>
        <v>Error</v>
      </c>
      <c r="D145" s="129"/>
      <c r="F145" s="55">
        <f t="shared" si="30"/>
        <v>0</v>
      </c>
      <c r="P145" s="127" t="str">
        <f t="shared" si="33"/>
        <v/>
      </c>
      <c r="R145" s="42"/>
      <c r="U145" s="71">
        <f t="shared" si="34"/>
        <v>0</v>
      </c>
      <c r="V145" s="71">
        <f t="shared" si="35"/>
        <v>0</v>
      </c>
      <c r="W145" s="13">
        <f t="shared" si="36"/>
        <v>0</v>
      </c>
      <c r="X145" s="55" t="str">
        <f t="shared" si="37"/>
        <v/>
      </c>
      <c r="Y145" s="55" t="str">
        <f t="shared" si="38"/>
        <v/>
      </c>
      <c r="Z145" s="55" t="str">
        <f t="shared" si="39"/>
        <v/>
      </c>
      <c r="AA145" s="55" t="str">
        <f t="shared" si="40"/>
        <v/>
      </c>
      <c r="AB145" s="43" t="str">
        <f t="shared" si="41"/>
        <v/>
      </c>
      <c r="AC145" s="70" t="e">
        <f>INDEX('as nimek'!D:D,MATCH(EA_TEATIS!G145,'as nimek'!A:A,0))</f>
        <v>#N/A</v>
      </c>
      <c r="AD145" s="130" t="str">
        <f t="shared" si="43"/>
        <v/>
      </c>
      <c r="AF145" s="47" t="e">
        <f t="shared" si="42"/>
        <v>#VALUE!</v>
      </c>
      <c r="AG145" s="58" t="str">
        <f t="shared" si="44"/>
        <v/>
      </c>
    </row>
    <row r="146" spans="1:33" ht="15" customHeight="1" x14ac:dyDescent="0.2">
      <c r="A146" s="45">
        <f t="shared" si="31"/>
        <v>1</v>
      </c>
      <c r="B146" s="43" t="s">
        <v>6</v>
      </c>
      <c r="C146" s="46" t="str">
        <f t="shared" si="32"/>
        <v>Error</v>
      </c>
      <c r="D146" s="129"/>
      <c r="F146" s="55">
        <f t="shared" si="30"/>
        <v>0</v>
      </c>
      <c r="P146" s="127" t="str">
        <f t="shared" si="33"/>
        <v/>
      </c>
      <c r="R146" s="42"/>
      <c r="U146" s="71">
        <f t="shared" si="34"/>
        <v>0</v>
      </c>
      <c r="V146" s="71">
        <f t="shared" si="35"/>
        <v>0</v>
      </c>
      <c r="W146" s="13">
        <f t="shared" si="36"/>
        <v>0</v>
      </c>
      <c r="X146" s="55" t="str">
        <f t="shared" si="37"/>
        <v/>
      </c>
      <c r="Y146" s="55" t="str">
        <f t="shared" si="38"/>
        <v/>
      </c>
      <c r="Z146" s="55" t="str">
        <f t="shared" si="39"/>
        <v/>
      </c>
      <c r="AA146" s="55" t="str">
        <f t="shared" si="40"/>
        <v/>
      </c>
      <c r="AB146" s="43" t="str">
        <f t="shared" si="41"/>
        <v/>
      </c>
      <c r="AC146" s="70" t="e">
        <f>INDEX('as nimek'!D:D,MATCH(EA_TEATIS!G146,'as nimek'!A:A,0))</f>
        <v>#N/A</v>
      </c>
      <c r="AD146" s="130" t="str">
        <f t="shared" si="43"/>
        <v/>
      </c>
      <c r="AF146" s="47" t="e">
        <f t="shared" si="42"/>
        <v>#VALUE!</v>
      </c>
      <c r="AG146" s="58" t="str">
        <f t="shared" si="44"/>
        <v/>
      </c>
    </row>
    <row r="147" spans="1:33" ht="15" customHeight="1" x14ac:dyDescent="0.2">
      <c r="A147" s="45">
        <f t="shared" si="31"/>
        <v>1</v>
      </c>
      <c r="B147" s="43" t="s">
        <v>6</v>
      </c>
      <c r="C147" s="46" t="str">
        <f t="shared" si="32"/>
        <v>Error</v>
      </c>
      <c r="D147" s="129"/>
      <c r="F147" s="55">
        <f t="shared" si="30"/>
        <v>0</v>
      </c>
      <c r="P147" s="127" t="str">
        <f t="shared" si="33"/>
        <v/>
      </c>
      <c r="R147" s="42"/>
      <c r="U147" s="71">
        <f t="shared" si="34"/>
        <v>0</v>
      </c>
      <c r="V147" s="71">
        <f t="shared" si="35"/>
        <v>0</v>
      </c>
      <c r="W147" s="13">
        <f t="shared" si="36"/>
        <v>0</v>
      </c>
      <c r="X147" s="55" t="str">
        <f t="shared" si="37"/>
        <v/>
      </c>
      <c r="Y147" s="55" t="str">
        <f t="shared" si="38"/>
        <v/>
      </c>
      <c r="Z147" s="55" t="str">
        <f t="shared" si="39"/>
        <v/>
      </c>
      <c r="AA147" s="55" t="str">
        <f t="shared" si="40"/>
        <v/>
      </c>
      <c r="AB147" s="43" t="str">
        <f t="shared" si="41"/>
        <v/>
      </c>
      <c r="AC147" s="70" t="e">
        <f>INDEX('as nimek'!D:D,MATCH(EA_TEATIS!G147,'as nimek'!A:A,0))</f>
        <v>#N/A</v>
      </c>
      <c r="AD147" s="130" t="str">
        <f t="shared" si="43"/>
        <v/>
      </c>
      <c r="AF147" s="47" t="e">
        <f t="shared" si="42"/>
        <v>#VALUE!</v>
      </c>
      <c r="AG147" s="58" t="str">
        <f t="shared" si="44"/>
        <v/>
      </c>
    </row>
    <row r="148" spans="1:33" ht="15" customHeight="1" x14ac:dyDescent="0.2">
      <c r="A148" s="45">
        <f t="shared" si="31"/>
        <v>1</v>
      </c>
      <c r="B148" s="43" t="s">
        <v>6</v>
      </c>
      <c r="C148" s="46" t="str">
        <f t="shared" si="32"/>
        <v>Error</v>
      </c>
      <c r="D148" s="129"/>
      <c r="F148" s="55">
        <f t="shared" si="30"/>
        <v>0</v>
      </c>
      <c r="P148" s="127" t="str">
        <f t="shared" si="33"/>
        <v/>
      </c>
      <c r="R148" s="42"/>
      <c r="U148" s="71">
        <f t="shared" si="34"/>
        <v>0</v>
      </c>
      <c r="V148" s="71">
        <f t="shared" si="35"/>
        <v>0</v>
      </c>
      <c r="W148" s="13">
        <f t="shared" si="36"/>
        <v>0</v>
      </c>
      <c r="X148" s="55" t="str">
        <f t="shared" si="37"/>
        <v/>
      </c>
      <c r="Y148" s="55" t="str">
        <f t="shared" si="38"/>
        <v/>
      </c>
      <c r="Z148" s="55" t="str">
        <f t="shared" si="39"/>
        <v/>
      </c>
      <c r="AA148" s="55" t="str">
        <f t="shared" si="40"/>
        <v/>
      </c>
      <c r="AB148" s="43" t="str">
        <f t="shared" si="41"/>
        <v/>
      </c>
      <c r="AC148" s="70" t="e">
        <f>INDEX('as nimek'!D:D,MATCH(EA_TEATIS!G148,'as nimek'!A:A,0))</f>
        <v>#N/A</v>
      </c>
      <c r="AD148" s="130" t="str">
        <f t="shared" si="43"/>
        <v/>
      </c>
      <c r="AF148" s="47" t="e">
        <f t="shared" si="42"/>
        <v>#VALUE!</v>
      </c>
      <c r="AG148" s="58" t="str">
        <f t="shared" si="44"/>
        <v/>
      </c>
    </row>
    <row r="149" spans="1:33" ht="15" customHeight="1" x14ac:dyDescent="0.2">
      <c r="A149" s="45">
        <f t="shared" si="31"/>
        <v>1</v>
      </c>
      <c r="B149" s="43" t="s">
        <v>6</v>
      </c>
      <c r="C149" s="46" t="str">
        <f t="shared" si="32"/>
        <v>Error</v>
      </c>
      <c r="D149" s="129"/>
      <c r="F149" s="55">
        <f t="shared" si="30"/>
        <v>0</v>
      </c>
      <c r="P149" s="127" t="str">
        <f t="shared" si="33"/>
        <v/>
      </c>
      <c r="R149" s="42"/>
      <c r="U149" s="71">
        <f t="shared" si="34"/>
        <v>0</v>
      </c>
      <c r="V149" s="71">
        <f t="shared" si="35"/>
        <v>0</v>
      </c>
      <c r="W149" s="13">
        <f t="shared" si="36"/>
        <v>0</v>
      </c>
      <c r="X149" s="55" t="str">
        <f t="shared" si="37"/>
        <v/>
      </c>
      <c r="Y149" s="55" t="str">
        <f t="shared" si="38"/>
        <v/>
      </c>
      <c r="Z149" s="55" t="str">
        <f t="shared" si="39"/>
        <v/>
      </c>
      <c r="AA149" s="55" t="str">
        <f t="shared" si="40"/>
        <v/>
      </c>
      <c r="AB149" s="43" t="str">
        <f t="shared" si="41"/>
        <v/>
      </c>
      <c r="AC149" s="70" t="e">
        <f>INDEX('as nimek'!D:D,MATCH(EA_TEATIS!G149,'as nimek'!A:A,0))</f>
        <v>#N/A</v>
      </c>
      <c r="AD149" s="130" t="str">
        <f t="shared" si="43"/>
        <v/>
      </c>
      <c r="AF149" s="47" t="e">
        <f t="shared" si="42"/>
        <v>#VALUE!</v>
      </c>
      <c r="AG149" s="58" t="str">
        <f t="shared" si="44"/>
        <v/>
      </c>
    </row>
    <row r="150" spans="1:33" ht="15" customHeight="1" x14ac:dyDescent="0.2">
      <c r="A150" s="45">
        <f t="shared" si="31"/>
        <v>1</v>
      </c>
      <c r="B150" s="43" t="s">
        <v>6</v>
      </c>
      <c r="C150" s="46" t="str">
        <f t="shared" si="32"/>
        <v>Error</v>
      </c>
      <c r="D150" s="129"/>
      <c r="F150" s="55">
        <f t="shared" si="30"/>
        <v>0</v>
      </c>
      <c r="P150" s="127" t="str">
        <f t="shared" si="33"/>
        <v/>
      </c>
      <c r="R150" s="42"/>
      <c r="U150" s="71">
        <f t="shared" si="34"/>
        <v>0</v>
      </c>
      <c r="V150" s="71">
        <f t="shared" si="35"/>
        <v>0</v>
      </c>
      <c r="W150" s="13">
        <f t="shared" si="36"/>
        <v>0</v>
      </c>
      <c r="X150" s="55" t="str">
        <f t="shared" si="37"/>
        <v/>
      </c>
      <c r="Y150" s="55" t="str">
        <f t="shared" si="38"/>
        <v/>
      </c>
      <c r="Z150" s="55" t="str">
        <f t="shared" si="39"/>
        <v/>
      </c>
      <c r="AA150" s="55" t="str">
        <f t="shared" si="40"/>
        <v/>
      </c>
      <c r="AB150" s="43" t="str">
        <f t="shared" si="41"/>
        <v/>
      </c>
      <c r="AC150" s="70" t="e">
        <f>INDEX('as nimek'!D:D,MATCH(EA_TEATIS!G150,'as nimek'!A:A,0))</f>
        <v>#N/A</v>
      </c>
      <c r="AD150" s="130" t="str">
        <f t="shared" si="43"/>
        <v/>
      </c>
      <c r="AF150" s="47" t="e">
        <f t="shared" si="42"/>
        <v>#VALUE!</v>
      </c>
      <c r="AG150" s="58" t="str">
        <f t="shared" si="44"/>
        <v/>
      </c>
    </row>
    <row r="151" spans="1:33" ht="15" customHeight="1" x14ac:dyDescent="0.2">
      <c r="A151" s="45">
        <f t="shared" si="31"/>
        <v>1</v>
      </c>
      <c r="B151" s="43" t="s">
        <v>6</v>
      </c>
      <c r="C151" s="46" t="str">
        <f t="shared" si="32"/>
        <v>Error</v>
      </c>
      <c r="D151" s="129"/>
      <c r="F151" s="55">
        <f t="shared" ref="F151:F214" si="45">J$1</f>
        <v>0</v>
      </c>
      <c r="P151" s="127" t="str">
        <f t="shared" si="33"/>
        <v/>
      </c>
      <c r="R151" s="42"/>
      <c r="U151" s="71">
        <f t="shared" si="34"/>
        <v>0</v>
      </c>
      <c r="V151" s="71">
        <f t="shared" si="35"/>
        <v>0</v>
      </c>
      <c r="W151" s="13">
        <f t="shared" si="36"/>
        <v>0</v>
      </c>
      <c r="X151" s="55" t="str">
        <f t="shared" si="37"/>
        <v/>
      </c>
      <c r="Y151" s="55" t="str">
        <f t="shared" si="38"/>
        <v/>
      </c>
      <c r="Z151" s="55" t="str">
        <f t="shared" si="39"/>
        <v/>
      </c>
      <c r="AA151" s="55" t="str">
        <f t="shared" si="40"/>
        <v/>
      </c>
      <c r="AB151" s="43" t="str">
        <f t="shared" si="41"/>
        <v/>
      </c>
      <c r="AC151" s="70" t="e">
        <f>INDEX('as nimek'!D:D,MATCH(EA_TEATIS!G151,'as nimek'!A:A,0))</f>
        <v>#N/A</v>
      </c>
      <c r="AD151" s="130" t="str">
        <f t="shared" si="43"/>
        <v/>
      </c>
      <c r="AF151" s="47" t="e">
        <f t="shared" si="42"/>
        <v>#VALUE!</v>
      </c>
      <c r="AG151" s="58" t="str">
        <f t="shared" si="44"/>
        <v/>
      </c>
    </row>
    <row r="152" spans="1:33" ht="15" customHeight="1" x14ac:dyDescent="0.2">
      <c r="A152" s="45">
        <f t="shared" si="31"/>
        <v>1</v>
      </c>
      <c r="B152" s="43" t="s">
        <v>6</v>
      </c>
      <c r="C152" s="46" t="str">
        <f t="shared" si="32"/>
        <v>Error</v>
      </c>
      <c r="D152" s="129"/>
      <c r="F152" s="55">
        <f t="shared" si="45"/>
        <v>0</v>
      </c>
      <c r="P152" s="127" t="str">
        <f t="shared" si="33"/>
        <v/>
      </c>
      <c r="R152" s="42"/>
      <c r="U152" s="71">
        <f t="shared" si="34"/>
        <v>0</v>
      </c>
      <c r="V152" s="71">
        <f t="shared" si="35"/>
        <v>0</v>
      </c>
      <c r="W152" s="13">
        <f t="shared" si="36"/>
        <v>0</v>
      </c>
      <c r="X152" s="55" t="str">
        <f t="shared" si="37"/>
        <v/>
      </c>
      <c r="Y152" s="55" t="str">
        <f t="shared" si="38"/>
        <v/>
      </c>
      <c r="Z152" s="55" t="str">
        <f t="shared" si="39"/>
        <v/>
      </c>
      <c r="AA152" s="55" t="str">
        <f t="shared" si="40"/>
        <v/>
      </c>
      <c r="AB152" s="43" t="str">
        <f t="shared" si="41"/>
        <v/>
      </c>
      <c r="AC152" s="70" t="e">
        <f>INDEX('as nimek'!D:D,MATCH(EA_TEATIS!G152,'as nimek'!A:A,0))</f>
        <v>#N/A</v>
      </c>
      <c r="AD152" s="130" t="str">
        <f t="shared" si="43"/>
        <v/>
      </c>
      <c r="AF152" s="47" t="e">
        <f t="shared" si="42"/>
        <v>#VALUE!</v>
      </c>
      <c r="AG152" s="58" t="str">
        <f t="shared" si="44"/>
        <v/>
      </c>
    </row>
    <row r="153" spans="1:33" ht="15" customHeight="1" x14ac:dyDescent="0.2">
      <c r="A153" s="45">
        <f t="shared" si="31"/>
        <v>1</v>
      </c>
      <c r="B153" s="43" t="s">
        <v>6</v>
      </c>
      <c r="C153" s="46" t="str">
        <f t="shared" si="32"/>
        <v>Error</v>
      </c>
      <c r="D153" s="129"/>
      <c r="F153" s="55">
        <f t="shared" si="45"/>
        <v>0</v>
      </c>
      <c r="P153" s="127" t="str">
        <f t="shared" si="33"/>
        <v/>
      </c>
      <c r="R153" s="42"/>
      <c r="U153" s="71">
        <f t="shared" si="34"/>
        <v>0</v>
      </c>
      <c r="V153" s="71">
        <f t="shared" si="35"/>
        <v>0</v>
      </c>
      <c r="W153" s="13">
        <f t="shared" si="36"/>
        <v>0</v>
      </c>
      <c r="X153" s="55" t="str">
        <f t="shared" si="37"/>
        <v/>
      </c>
      <c r="Y153" s="55" t="str">
        <f t="shared" si="38"/>
        <v/>
      </c>
      <c r="Z153" s="55" t="str">
        <f t="shared" si="39"/>
        <v/>
      </c>
      <c r="AA153" s="55" t="str">
        <f t="shared" si="40"/>
        <v/>
      </c>
      <c r="AB153" s="43" t="str">
        <f t="shared" si="41"/>
        <v/>
      </c>
      <c r="AC153" s="70" t="e">
        <f>INDEX('as nimek'!D:D,MATCH(EA_TEATIS!G153,'as nimek'!A:A,0))</f>
        <v>#N/A</v>
      </c>
      <c r="AD153" s="130" t="str">
        <f t="shared" si="43"/>
        <v/>
      </c>
      <c r="AF153" s="47" t="e">
        <f t="shared" si="42"/>
        <v>#VALUE!</v>
      </c>
      <c r="AG153" s="58" t="str">
        <f t="shared" si="44"/>
        <v/>
      </c>
    </row>
    <row r="154" spans="1:33" ht="15" customHeight="1" x14ac:dyDescent="0.2">
      <c r="A154" s="45">
        <f t="shared" si="31"/>
        <v>1</v>
      </c>
      <c r="B154" s="43" t="s">
        <v>6</v>
      </c>
      <c r="C154" s="46" t="str">
        <f t="shared" si="32"/>
        <v>Error</v>
      </c>
      <c r="D154" s="129"/>
      <c r="F154" s="55">
        <f t="shared" si="45"/>
        <v>0</v>
      </c>
      <c r="P154" s="127" t="str">
        <f t="shared" si="33"/>
        <v/>
      </c>
      <c r="R154" s="42"/>
      <c r="U154" s="71">
        <f t="shared" si="34"/>
        <v>0</v>
      </c>
      <c r="V154" s="71">
        <f t="shared" si="35"/>
        <v>0</v>
      </c>
      <c r="W154" s="13">
        <f t="shared" si="36"/>
        <v>0</v>
      </c>
      <c r="X154" s="55" t="str">
        <f t="shared" si="37"/>
        <v/>
      </c>
      <c r="Y154" s="55" t="str">
        <f t="shared" si="38"/>
        <v/>
      </c>
      <c r="Z154" s="55" t="str">
        <f t="shared" si="39"/>
        <v/>
      </c>
      <c r="AA154" s="55" t="str">
        <f t="shared" si="40"/>
        <v/>
      </c>
      <c r="AB154" s="43" t="str">
        <f t="shared" si="41"/>
        <v/>
      </c>
      <c r="AC154" s="70" t="e">
        <f>INDEX('as nimek'!D:D,MATCH(EA_TEATIS!G154,'as nimek'!A:A,0))</f>
        <v>#N/A</v>
      </c>
      <c r="AD154" s="130" t="str">
        <f t="shared" si="43"/>
        <v/>
      </c>
      <c r="AF154" s="47" t="e">
        <f t="shared" si="42"/>
        <v>#VALUE!</v>
      </c>
      <c r="AG154" s="58" t="str">
        <f t="shared" si="44"/>
        <v/>
      </c>
    </row>
    <row r="155" spans="1:33" ht="15" customHeight="1" x14ac:dyDescent="0.2">
      <c r="A155" s="45">
        <f t="shared" si="31"/>
        <v>1</v>
      </c>
      <c r="B155" s="43" t="s">
        <v>6</v>
      </c>
      <c r="C155" s="46" t="str">
        <f t="shared" si="32"/>
        <v>Error</v>
      </c>
      <c r="D155" s="129"/>
      <c r="F155" s="55">
        <f t="shared" si="45"/>
        <v>0</v>
      </c>
      <c r="P155" s="127" t="str">
        <f t="shared" si="33"/>
        <v/>
      </c>
      <c r="R155" s="42"/>
      <c r="U155" s="71">
        <f t="shared" si="34"/>
        <v>0</v>
      </c>
      <c r="V155" s="71">
        <f t="shared" si="35"/>
        <v>0</v>
      </c>
      <c r="W155" s="13">
        <f t="shared" si="36"/>
        <v>0</v>
      </c>
      <c r="X155" s="55" t="str">
        <f t="shared" si="37"/>
        <v/>
      </c>
      <c r="Y155" s="55" t="str">
        <f t="shared" si="38"/>
        <v/>
      </c>
      <c r="Z155" s="55" t="str">
        <f t="shared" si="39"/>
        <v/>
      </c>
      <c r="AA155" s="55" t="str">
        <f t="shared" si="40"/>
        <v/>
      </c>
      <c r="AB155" s="43" t="str">
        <f t="shared" si="41"/>
        <v/>
      </c>
      <c r="AC155" s="70" t="e">
        <f>INDEX('as nimek'!D:D,MATCH(EA_TEATIS!G155,'as nimek'!A:A,0))</f>
        <v>#N/A</v>
      </c>
      <c r="AD155" s="130" t="str">
        <f t="shared" si="43"/>
        <v/>
      </c>
      <c r="AF155" s="47" t="e">
        <f t="shared" si="42"/>
        <v>#VALUE!</v>
      </c>
      <c r="AG155" s="58" t="str">
        <f t="shared" si="44"/>
        <v/>
      </c>
    </row>
    <row r="156" spans="1:33" ht="15" customHeight="1" x14ac:dyDescent="0.2">
      <c r="A156" s="45">
        <f t="shared" si="31"/>
        <v>1</v>
      </c>
      <c r="B156" s="43" t="s">
        <v>6</v>
      </c>
      <c r="C156" s="46" t="str">
        <f t="shared" si="32"/>
        <v>Error</v>
      </c>
      <c r="D156" s="129"/>
      <c r="F156" s="55">
        <f t="shared" si="45"/>
        <v>0</v>
      </c>
      <c r="P156" s="127" t="str">
        <f t="shared" si="33"/>
        <v/>
      </c>
      <c r="R156" s="42"/>
      <c r="U156" s="71">
        <f t="shared" si="34"/>
        <v>0</v>
      </c>
      <c r="V156" s="71">
        <f t="shared" si="35"/>
        <v>0</v>
      </c>
      <c r="W156" s="13">
        <f t="shared" si="36"/>
        <v>0</v>
      </c>
      <c r="X156" s="55" t="str">
        <f t="shared" si="37"/>
        <v/>
      </c>
      <c r="Y156" s="55" t="str">
        <f t="shared" si="38"/>
        <v/>
      </c>
      <c r="Z156" s="55" t="str">
        <f t="shared" si="39"/>
        <v/>
      </c>
      <c r="AA156" s="55" t="str">
        <f t="shared" si="40"/>
        <v/>
      </c>
      <c r="AB156" s="43" t="str">
        <f t="shared" si="41"/>
        <v/>
      </c>
      <c r="AC156" s="70" t="e">
        <f>INDEX('as nimek'!D:D,MATCH(EA_TEATIS!G156,'as nimek'!A:A,0))</f>
        <v>#N/A</v>
      </c>
      <c r="AD156" s="130" t="str">
        <f t="shared" si="43"/>
        <v/>
      </c>
      <c r="AF156" s="47" t="e">
        <f t="shared" si="42"/>
        <v>#VALUE!</v>
      </c>
      <c r="AG156" s="58" t="str">
        <f t="shared" si="44"/>
        <v/>
      </c>
    </row>
    <row r="157" spans="1:33" ht="15" customHeight="1" x14ac:dyDescent="0.2">
      <c r="A157" s="45">
        <f t="shared" si="31"/>
        <v>1</v>
      </c>
      <c r="B157" s="43" t="s">
        <v>6</v>
      </c>
      <c r="C157" s="46" t="str">
        <f t="shared" si="32"/>
        <v>Error</v>
      </c>
      <c r="D157" s="129"/>
      <c r="F157" s="55">
        <f t="shared" si="45"/>
        <v>0</v>
      </c>
      <c r="P157" s="127" t="str">
        <f t="shared" si="33"/>
        <v/>
      </c>
      <c r="R157" s="42"/>
      <c r="U157" s="71">
        <f t="shared" si="34"/>
        <v>0</v>
      </c>
      <c r="V157" s="71">
        <f t="shared" si="35"/>
        <v>0</v>
      </c>
      <c r="W157" s="13">
        <f t="shared" si="36"/>
        <v>0</v>
      </c>
      <c r="X157" s="55" t="str">
        <f t="shared" si="37"/>
        <v/>
      </c>
      <c r="Y157" s="55" t="str">
        <f t="shared" si="38"/>
        <v/>
      </c>
      <c r="Z157" s="55" t="str">
        <f t="shared" si="39"/>
        <v/>
      </c>
      <c r="AA157" s="55" t="str">
        <f t="shared" si="40"/>
        <v/>
      </c>
      <c r="AB157" s="43" t="str">
        <f t="shared" si="41"/>
        <v/>
      </c>
      <c r="AC157" s="70" t="e">
        <f>INDEX('as nimek'!D:D,MATCH(EA_TEATIS!G157,'as nimek'!A:A,0))</f>
        <v>#N/A</v>
      </c>
      <c r="AD157" s="130" t="str">
        <f t="shared" si="43"/>
        <v/>
      </c>
      <c r="AF157" s="47" t="e">
        <f t="shared" si="42"/>
        <v>#VALUE!</v>
      </c>
      <c r="AG157" s="58" t="str">
        <f t="shared" si="44"/>
        <v/>
      </c>
    </row>
    <row r="158" spans="1:33" ht="15" customHeight="1" x14ac:dyDescent="0.2">
      <c r="A158" s="45">
        <f t="shared" si="31"/>
        <v>1</v>
      </c>
      <c r="B158" s="43" t="s">
        <v>6</v>
      </c>
      <c r="C158" s="46" t="str">
        <f t="shared" si="32"/>
        <v>Error</v>
      </c>
      <c r="D158" s="129"/>
      <c r="F158" s="55">
        <f t="shared" si="45"/>
        <v>0</v>
      </c>
      <c r="P158" s="127" t="str">
        <f t="shared" si="33"/>
        <v/>
      </c>
      <c r="R158" s="42"/>
      <c r="U158" s="71">
        <f t="shared" si="34"/>
        <v>0</v>
      </c>
      <c r="V158" s="71">
        <f t="shared" si="35"/>
        <v>0</v>
      </c>
      <c r="W158" s="13">
        <f t="shared" si="36"/>
        <v>0</v>
      </c>
      <c r="X158" s="55" t="str">
        <f t="shared" si="37"/>
        <v/>
      </c>
      <c r="Y158" s="55" t="str">
        <f t="shared" si="38"/>
        <v/>
      </c>
      <c r="Z158" s="55" t="str">
        <f t="shared" si="39"/>
        <v/>
      </c>
      <c r="AA158" s="55" t="str">
        <f t="shared" si="40"/>
        <v/>
      </c>
      <c r="AB158" s="43" t="str">
        <f t="shared" si="41"/>
        <v/>
      </c>
      <c r="AC158" s="70" t="e">
        <f>INDEX('as nimek'!D:D,MATCH(EA_TEATIS!G158,'as nimek'!A:A,0))</f>
        <v>#N/A</v>
      </c>
      <c r="AD158" s="130" t="str">
        <f t="shared" si="43"/>
        <v/>
      </c>
      <c r="AF158" s="47" t="e">
        <f t="shared" si="42"/>
        <v>#VALUE!</v>
      </c>
      <c r="AG158" s="58" t="str">
        <f t="shared" si="44"/>
        <v/>
      </c>
    </row>
    <row r="159" spans="1:33" ht="15" customHeight="1" x14ac:dyDescent="0.2">
      <c r="A159" s="45">
        <f t="shared" si="31"/>
        <v>1</v>
      </c>
      <c r="B159" s="43" t="s">
        <v>6</v>
      </c>
      <c r="C159" s="46" t="str">
        <f t="shared" si="32"/>
        <v>Error</v>
      </c>
      <c r="D159" s="129"/>
      <c r="F159" s="55">
        <f t="shared" si="45"/>
        <v>0</v>
      </c>
      <c r="P159" s="127" t="str">
        <f t="shared" si="33"/>
        <v/>
      </c>
      <c r="R159" s="42"/>
      <c r="U159" s="71">
        <f t="shared" si="34"/>
        <v>0</v>
      </c>
      <c r="V159" s="71">
        <f t="shared" si="35"/>
        <v>0</v>
      </c>
      <c r="W159" s="13">
        <f t="shared" si="36"/>
        <v>0</v>
      </c>
      <c r="X159" s="55" t="str">
        <f t="shared" si="37"/>
        <v/>
      </c>
      <c r="Y159" s="55" t="str">
        <f t="shared" si="38"/>
        <v/>
      </c>
      <c r="Z159" s="55" t="str">
        <f t="shared" si="39"/>
        <v/>
      </c>
      <c r="AA159" s="55" t="str">
        <f t="shared" si="40"/>
        <v/>
      </c>
      <c r="AB159" s="43" t="str">
        <f t="shared" si="41"/>
        <v/>
      </c>
      <c r="AC159" s="70" t="e">
        <f>INDEX('as nimek'!D:D,MATCH(EA_TEATIS!G159,'as nimek'!A:A,0))</f>
        <v>#N/A</v>
      </c>
      <c r="AD159" s="130" t="str">
        <f t="shared" si="43"/>
        <v/>
      </c>
      <c r="AF159" s="47" t="e">
        <f t="shared" si="42"/>
        <v>#VALUE!</v>
      </c>
      <c r="AG159" s="58" t="str">
        <f t="shared" si="44"/>
        <v/>
      </c>
    </row>
    <row r="160" spans="1:33" ht="15" customHeight="1" x14ac:dyDescent="0.2">
      <c r="A160" s="45">
        <f t="shared" si="31"/>
        <v>1</v>
      </c>
      <c r="B160" s="43" t="s">
        <v>6</v>
      </c>
      <c r="C160" s="46" t="str">
        <f t="shared" si="32"/>
        <v>Error</v>
      </c>
      <c r="D160" s="129"/>
      <c r="F160" s="55">
        <f t="shared" si="45"/>
        <v>0</v>
      </c>
      <c r="P160" s="127" t="str">
        <f t="shared" si="33"/>
        <v/>
      </c>
      <c r="R160" s="42"/>
      <c r="U160" s="71">
        <f t="shared" si="34"/>
        <v>0</v>
      </c>
      <c r="V160" s="71">
        <f t="shared" si="35"/>
        <v>0</v>
      </c>
      <c r="W160" s="13">
        <f t="shared" si="36"/>
        <v>0</v>
      </c>
      <c r="X160" s="55" t="str">
        <f t="shared" si="37"/>
        <v/>
      </c>
      <c r="Y160" s="55" t="str">
        <f t="shared" si="38"/>
        <v/>
      </c>
      <c r="Z160" s="55" t="str">
        <f t="shared" si="39"/>
        <v/>
      </c>
      <c r="AA160" s="55" t="str">
        <f t="shared" si="40"/>
        <v/>
      </c>
      <c r="AB160" s="43" t="str">
        <f t="shared" si="41"/>
        <v/>
      </c>
      <c r="AC160" s="70" t="e">
        <f>INDEX('as nimek'!D:D,MATCH(EA_TEATIS!G160,'as nimek'!A:A,0))</f>
        <v>#N/A</v>
      </c>
      <c r="AD160" s="130" t="str">
        <f t="shared" si="43"/>
        <v/>
      </c>
      <c r="AF160" s="47" t="e">
        <f t="shared" si="42"/>
        <v>#VALUE!</v>
      </c>
      <c r="AG160" s="58" t="str">
        <f t="shared" si="44"/>
        <v/>
      </c>
    </row>
    <row r="161" spans="1:33" ht="15" customHeight="1" x14ac:dyDescent="0.2">
      <c r="A161" s="45">
        <f t="shared" si="31"/>
        <v>1</v>
      </c>
      <c r="B161" s="43" t="s">
        <v>6</v>
      </c>
      <c r="C161" s="46" t="str">
        <f t="shared" si="32"/>
        <v>Error</v>
      </c>
      <c r="D161" s="129"/>
      <c r="F161" s="55">
        <f t="shared" si="45"/>
        <v>0</v>
      </c>
      <c r="P161" s="127" t="str">
        <f t="shared" si="33"/>
        <v/>
      </c>
      <c r="R161" s="42"/>
      <c r="U161" s="71">
        <f t="shared" si="34"/>
        <v>0</v>
      </c>
      <c r="V161" s="71">
        <f t="shared" si="35"/>
        <v>0</v>
      </c>
      <c r="W161" s="13">
        <f t="shared" si="36"/>
        <v>0</v>
      </c>
      <c r="X161" s="55" t="str">
        <f t="shared" si="37"/>
        <v/>
      </c>
      <c r="Y161" s="55" t="str">
        <f t="shared" si="38"/>
        <v/>
      </c>
      <c r="Z161" s="55" t="str">
        <f t="shared" si="39"/>
        <v/>
      </c>
      <c r="AA161" s="55" t="str">
        <f t="shared" si="40"/>
        <v/>
      </c>
      <c r="AB161" s="43" t="str">
        <f t="shared" si="41"/>
        <v/>
      </c>
      <c r="AC161" s="70" t="e">
        <f>INDEX('as nimek'!D:D,MATCH(EA_TEATIS!G161,'as nimek'!A:A,0))</f>
        <v>#N/A</v>
      </c>
      <c r="AD161" s="130" t="str">
        <f t="shared" si="43"/>
        <v/>
      </c>
      <c r="AF161" s="47" t="e">
        <f t="shared" si="42"/>
        <v>#VALUE!</v>
      </c>
      <c r="AG161" s="58" t="str">
        <f t="shared" si="44"/>
        <v/>
      </c>
    </row>
    <row r="162" spans="1:33" ht="15" customHeight="1" x14ac:dyDescent="0.2">
      <c r="A162" s="45">
        <f t="shared" si="31"/>
        <v>1</v>
      </c>
      <c r="B162" s="43" t="s">
        <v>6</v>
      </c>
      <c r="C162" s="46" t="str">
        <f t="shared" si="32"/>
        <v>Error</v>
      </c>
      <c r="D162" s="129"/>
      <c r="F162" s="55">
        <f t="shared" si="45"/>
        <v>0</v>
      </c>
      <c r="P162" s="127" t="str">
        <f t="shared" si="33"/>
        <v/>
      </c>
      <c r="R162" s="42"/>
      <c r="U162" s="71">
        <f t="shared" si="34"/>
        <v>0</v>
      </c>
      <c r="V162" s="71">
        <f t="shared" si="35"/>
        <v>0</v>
      </c>
      <c r="W162" s="13">
        <f t="shared" si="36"/>
        <v>0</v>
      </c>
      <c r="X162" s="55" t="str">
        <f t="shared" si="37"/>
        <v/>
      </c>
      <c r="Y162" s="55" t="str">
        <f t="shared" si="38"/>
        <v/>
      </c>
      <c r="Z162" s="55" t="str">
        <f t="shared" si="39"/>
        <v/>
      </c>
      <c r="AA162" s="55" t="str">
        <f t="shared" si="40"/>
        <v/>
      </c>
      <c r="AB162" s="43" t="str">
        <f t="shared" si="41"/>
        <v/>
      </c>
      <c r="AC162" s="70" t="e">
        <f>INDEX('as nimek'!D:D,MATCH(EA_TEATIS!G162,'as nimek'!A:A,0))</f>
        <v>#N/A</v>
      </c>
      <c r="AD162" s="130" t="str">
        <f t="shared" si="43"/>
        <v/>
      </c>
      <c r="AF162" s="47" t="e">
        <f t="shared" si="42"/>
        <v>#VALUE!</v>
      </c>
      <c r="AG162" s="58" t="str">
        <f t="shared" si="44"/>
        <v/>
      </c>
    </row>
    <row r="163" spans="1:33" ht="15" customHeight="1" x14ac:dyDescent="0.2">
      <c r="A163" s="45">
        <f t="shared" si="31"/>
        <v>1</v>
      </c>
      <c r="B163" s="43" t="s">
        <v>6</v>
      </c>
      <c r="C163" s="46" t="str">
        <f t="shared" si="32"/>
        <v>Error</v>
      </c>
      <c r="D163" s="129"/>
      <c r="F163" s="55">
        <f t="shared" si="45"/>
        <v>0</v>
      </c>
      <c r="P163" s="127" t="str">
        <f t="shared" si="33"/>
        <v/>
      </c>
      <c r="R163" s="42"/>
      <c r="U163" s="71">
        <f t="shared" si="34"/>
        <v>0</v>
      </c>
      <c r="V163" s="71">
        <f t="shared" si="35"/>
        <v>0</v>
      </c>
      <c r="W163" s="13">
        <f t="shared" si="36"/>
        <v>0</v>
      </c>
      <c r="X163" s="55" t="str">
        <f t="shared" si="37"/>
        <v/>
      </c>
      <c r="Y163" s="55" t="str">
        <f t="shared" si="38"/>
        <v/>
      </c>
      <c r="Z163" s="55" t="str">
        <f t="shared" si="39"/>
        <v/>
      </c>
      <c r="AA163" s="55" t="str">
        <f t="shared" si="40"/>
        <v/>
      </c>
      <c r="AB163" s="43" t="str">
        <f t="shared" si="41"/>
        <v/>
      </c>
      <c r="AC163" s="70" t="e">
        <f>INDEX('as nimek'!D:D,MATCH(EA_TEATIS!G163,'as nimek'!A:A,0))</f>
        <v>#N/A</v>
      </c>
      <c r="AD163" s="130" t="str">
        <f t="shared" si="43"/>
        <v/>
      </c>
      <c r="AF163" s="47" t="e">
        <f t="shared" si="42"/>
        <v>#VALUE!</v>
      </c>
      <c r="AG163" s="58" t="str">
        <f t="shared" si="44"/>
        <v/>
      </c>
    </row>
    <row r="164" spans="1:33" ht="15" customHeight="1" x14ac:dyDescent="0.2">
      <c r="A164" s="45">
        <f t="shared" si="31"/>
        <v>1</v>
      </c>
      <c r="B164" s="43" t="s">
        <v>6</v>
      </c>
      <c r="C164" s="46" t="str">
        <f t="shared" si="32"/>
        <v>Error</v>
      </c>
      <c r="D164" s="129"/>
      <c r="F164" s="55">
        <f t="shared" si="45"/>
        <v>0</v>
      </c>
      <c r="P164" s="127" t="str">
        <f t="shared" si="33"/>
        <v/>
      </c>
      <c r="R164" s="42"/>
      <c r="U164" s="71">
        <f t="shared" si="34"/>
        <v>0</v>
      </c>
      <c r="V164" s="71">
        <f t="shared" si="35"/>
        <v>0</v>
      </c>
      <c r="W164" s="13">
        <f t="shared" si="36"/>
        <v>0</v>
      </c>
      <c r="X164" s="55" t="str">
        <f t="shared" si="37"/>
        <v/>
      </c>
      <c r="Y164" s="55" t="str">
        <f t="shared" si="38"/>
        <v/>
      </c>
      <c r="Z164" s="55" t="str">
        <f t="shared" si="39"/>
        <v/>
      </c>
      <c r="AA164" s="55" t="str">
        <f t="shared" si="40"/>
        <v/>
      </c>
      <c r="AB164" s="43" t="str">
        <f t="shared" si="41"/>
        <v/>
      </c>
      <c r="AC164" s="70" t="e">
        <f>INDEX('as nimek'!D:D,MATCH(EA_TEATIS!G164,'as nimek'!A:A,0))</f>
        <v>#N/A</v>
      </c>
      <c r="AD164" s="130" t="str">
        <f t="shared" si="43"/>
        <v/>
      </c>
      <c r="AF164" s="47" t="e">
        <f t="shared" si="42"/>
        <v>#VALUE!</v>
      </c>
      <c r="AG164" s="58" t="str">
        <f t="shared" si="44"/>
        <v/>
      </c>
    </row>
    <row r="165" spans="1:33" ht="15" customHeight="1" x14ac:dyDescent="0.2">
      <c r="A165" s="45">
        <f t="shared" si="31"/>
        <v>1</v>
      </c>
      <c r="B165" s="43" t="s">
        <v>6</v>
      </c>
      <c r="C165" s="46" t="str">
        <f t="shared" si="32"/>
        <v>Error</v>
      </c>
      <c r="D165" s="129"/>
      <c r="F165" s="55">
        <f t="shared" si="45"/>
        <v>0</v>
      </c>
      <c r="P165" s="127" t="str">
        <f t="shared" si="33"/>
        <v/>
      </c>
      <c r="R165" s="42"/>
      <c r="U165" s="71">
        <f t="shared" si="34"/>
        <v>0</v>
      </c>
      <c r="V165" s="71">
        <f t="shared" si="35"/>
        <v>0</v>
      </c>
      <c r="W165" s="13">
        <f t="shared" si="36"/>
        <v>0</v>
      </c>
      <c r="X165" s="55" t="str">
        <f t="shared" si="37"/>
        <v/>
      </c>
      <c r="Y165" s="55" t="str">
        <f t="shared" si="38"/>
        <v/>
      </c>
      <c r="Z165" s="55" t="str">
        <f t="shared" si="39"/>
        <v/>
      </c>
      <c r="AA165" s="55" t="str">
        <f t="shared" si="40"/>
        <v/>
      </c>
      <c r="AB165" s="43" t="str">
        <f t="shared" si="41"/>
        <v/>
      </c>
      <c r="AC165" s="70" t="e">
        <f>INDEX('as nimek'!D:D,MATCH(EA_TEATIS!G165,'as nimek'!A:A,0))</f>
        <v>#N/A</v>
      </c>
      <c r="AD165" s="130" t="str">
        <f t="shared" si="43"/>
        <v/>
      </c>
      <c r="AF165" s="47" t="e">
        <f t="shared" si="42"/>
        <v>#VALUE!</v>
      </c>
      <c r="AG165" s="58" t="str">
        <f t="shared" si="44"/>
        <v/>
      </c>
    </row>
    <row r="166" spans="1:33" ht="15" customHeight="1" x14ac:dyDescent="0.2">
      <c r="A166" s="45">
        <f t="shared" si="31"/>
        <v>1</v>
      </c>
      <c r="B166" s="43" t="s">
        <v>6</v>
      </c>
      <c r="C166" s="46" t="str">
        <f t="shared" si="32"/>
        <v>Error</v>
      </c>
      <c r="D166" s="129"/>
      <c r="F166" s="55">
        <f t="shared" si="45"/>
        <v>0</v>
      </c>
      <c r="P166" s="127" t="str">
        <f t="shared" si="33"/>
        <v/>
      </c>
      <c r="R166" s="42"/>
      <c r="U166" s="71">
        <f t="shared" si="34"/>
        <v>0</v>
      </c>
      <c r="V166" s="71">
        <f t="shared" si="35"/>
        <v>0</v>
      </c>
      <c r="W166" s="13">
        <f t="shared" si="36"/>
        <v>0</v>
      </c>
      <c r="X166" s="55" t="str">
        <f t="shared" si="37"/>
        <v/>
      </c>
      <c r="Y166" s="55" t="str">
        <f t="shared" si="38"/>
        <v/>
      </c>
      <c r="Z166" s="55" t="str">
        <f t="shared" si="39"/>
        <v/>
      </c>
      <c r="AA166" s="55" t="str">
        <f t="shared" si="40"/>
        <v/>
      </c>
      <c r="AB166" s="43" t="str">
        <f t="shared" si="41"/>
        <v/>
      </c>
      <c r="AC166" s="70" t="e">
        <f>INDEX('as nimek'!D:D,MATCH(EA_TEATIS!G166,'as nimek'!A:A,0))</f>
        <v>#N/A</v>
      </c>
      <c r="AD166" s="130" t="str">
        <f t="shared" si="43"/>
        <v/>
      </c>
      <c r="AF166" s="47" t="e">
        <f t="shared" si="42"/>
        <v>#VALUE!</v>
      </c>
      <c r="AG166" s="58" t="str">
        <f t="shared" si="44"/>
        <v/>
      </c>
    </row>
    <row r="167" spans="1:33" ht="15" customHeight="1" x14ac:dyDescent="0.2">
      <c r="A167" s="45">
        <f t="shared" si="31"/>
        <v>1</v>
      </c>
      <c r="B167" s="43" t="s">
        <v>6</v>
      </c>
      <c r="C167" s="46" t="str">
        <f t="shared" si="32"/>
        <v>Error</v>
      </c>
      <c r="D167" s="129"/>
      <c r="F167" s="55">
        <f t="shared" si="45"/>
        <v>0</v>
      </c>
      <c r="P167" s="127" t="str">
        <f t="shared" si="33"/>
        <v/>
      </c>
      <c r="R167" s="42"/>
      <c r="U167" s="71">
        <f t="shared" si="34"/>
        <v>0</v>
      </c>
      <c r="V167" s="71">
        <f t="shared" si="35"/>
        <v>0</v>
      </c>
      <c r="W167" s="13">
        <f t="shared" si="36"/>
        <v>0</v>
      </c>
      <c r="X167" s="55" t="str">
        <f t="shared" si="37"/>
        <v/>
      </c>
      <c r="Y167" s="55" t="str">
        <f t="shared" si="38"/>
        <v/>
      </c>
      <c r="Z167" s="55" t="str">
        <f t="shared" si="39"/>
        <v/>
      </c>
      <c r="AA167" s="55" t="str">
        <f t="shared" si="40"/>
        <v/>
      </c>
      <c r="AB167" s="43" t="str">
        <f t="shared" si="41"/>
        <v/>
      </c>
      <c r="AC167" s="70" t="e">
        <f>INDEX('as nimek'!D:D,MATCH(EA_TEATIS!G167,'as nimek'!A:A,0))</f>
        <v>#N/A</v>
      </c>
      <c r="AD167" s="130" t="str">
        <f t="shared" si="43"/>
        <v/>
      </c>
      <c r="AF167" s="47" t="e">
        <f t="shared" si="42"/>
        <v>#VALUE!</v>
      </c>
      <c r="AG167" s="58" t="str">
        <f t="shared" si="44"/>
        <v/>
      </c>
    </row>
    <row r="168" spans="1:33" ht="15" customHeight="1" x14ac:dyDescent="0.2">
      <c r="A168" s="45">
        <f t="shared" si="31"/>
        <v>1</v>
      </c>
      <c r="B168" s="43" t="s">
        <v>6</v>
      </c>
      <c r="C168" s="46" t="str">
        <f t="shared" si="32"/>
        <v>Error</v>
      </c>
      <c r="D168" s="129"/>
      <c r="F168" s="55">
        <f t="shared" si="45"/>
        <v>0</v>
      </c>
      <c r="P168" s="127" t="str">
        <f t="shared" si="33"/>
        <v/>
      </c>
      <c r="R168" s="42"/>
      <c r="U168" s="71">
        <f t="shared" si="34"/>
        <v>0</v>
      </c>
      <c r="V168" s="71">
        <f t="shared" si="35"/>
        <v>0</v>
      </c>
      <c r="W168" s="13">
        <f t="shared" si="36"/>
        <v>0</v>
      </c>
      <c r="X168" s="55" t="str">
        <f t="shared" si="37"/>
        <v/>
      </c>
      <c r="Y168" s="55" t="str">
        <f t="shared" si="38"/>
        <v/>
      </c>
      <c r="Z168" s="55" t="str">
        <f t="shared" si="39"/>
        <v/>
      </c>
      <c r="AA168" s="55" t="str">
        <f t="shared" si="40"/>
        <v/>
      </c>
      <c r="AB168" s="43" t="str">
        <f t="shared" si="41"/>
        <v/>
      </c>
      <c r="AC168" s="70" t="e">
        <f>INDEX('as nimek'!D:D,MATCH(EA_TEATIS!G168,'as nimek'!A:A,0))</f>
        <v>#N/A</v>
      </c>
      <c r="AD168" s="130" t="str">
        <f t="shared" si="43"/>
        <v/>
      </c>
      <c r="AF168" s="47" t="e">
        <f t="shared" si="42"/>
        <v>#VALUE!</v>
      </c>
      <c r="AG168" s="58" t="str">
        <f t="shared" si="44"/>
        <v/>
      </c>
    </row>
    <row r="169" spans="1:33" ht="15" customHeight="1" x14ac:dyDescent="0.2">
      <c r="A169" s="45">
        <f t="shared" si="31"/>
        <v>1</v>
      </c>
      <c r="B169" s="43" t="s">
        <v>6</v>
      </c>
      <c r="C169" s="46" t="str">
        <f t="shared" si="32"/>
        <v>Error</v>
      </c>
      <c r="D169" s="129"/>
      <c r="F169" s="55">
        <f t="shared" si="45"/>
        <v>0</v>
      </c>
      <c r="P169" s="127" t="str">
        <f t="shared" si="33"/>
        <v/>
      </c>
      <c r="R169" s="42"/>
      <c r="U169" s="71">
        <f t="shared" si="34"/>
        <v>0</v>
      </c>
      <c r="V169" s="71">
        <f t="shared" si="35"/>
        <v>0</v>
      </c>
      <c r="W169" s="13">
        <f t="shared" si="36"/>
        <v>0</v>
      </c>
      <c r="X169" s="55" t="str">
        <f t="shared" si="37"/>
        <v/>
      </c>
      <c r="Y169" s="55" t="str">
        <f t="shared" si="38"/>
        <v/>
      </c>
      <c r="Z169" s="55" t="str">
        <f t="shared" si="39"/>
        <v/>
      </c>
      <c r="AA169" s="55" t="str">
        <f t="shared" si="40"/>
        <v/>
      </c>
      <c r="AB169" s="43" t="str">
        <f t="shared" si="41"/>
        <v/>
      </c>
      <c r="AC169" s="70" t="e">
        <f>INDEX('as nimek'!D:D,MATCH(EA_TEATIS!G169,'as nimek'!A:A,0))</f>
        <v>#N/A</v>
      </c>
      <c r="AD169" s="130" t="str">
        <f t="shared" si="43"/>
        <v/>
      </c>
      <c r="AF169" s="47" t="e">
        <f t="shared" si="42"/>
        <v>#VALUE!</v>
      </c>
      <c r="AG169" s="58" t="str">
        <f t="shared" si="44"/>
        <v/>
      </c>
    </row>
    <row r="170" spans="1:33" ht="15" customHeight="1" x14ac:dyDescent="0.2">
      <c r="A170" s="45">
        <f t="shared" si="31"/>
        <v>1</v>
      </c>
      <c r="B170" s="43" t="s">
        <v>6</v>
      </c>
      <c r="C170" s="46" t="str">
        <f t="shared" si="32"/>
        <v>Error</v>
      </c>
      <c r="D170" s="129"/>
      <c r="F170" s="55">
        <f t="shared" si="45"/>
        <v>0</v>
      </c>
      <c r="P170" s="127" t="str">
        <f t="shared" si="33"/>
        <v/>
      </c>
      <c r="R170" s="42"/>
      <c r="U170" s="71">
        <f t="shared" si="34"/>
        <v>0</v>
      </c>
      <c r="V170" s="71">
        <f t="shared" si="35"/>
        <v>0</v>
      </c>
      <c r="W170" s="13">
        <f t="shared" si="36"/>
        <v>0</v>
      </c>
      <c r="X170" s="55" t="str">
        <f t="shared" si="37"/>
        <v/>
      </c>
      <c r="Y170" s="55" t="str">
        <f t="shared" si="38"/>
        <v/>
      </c>
      <c r="Z170" s="55" t="str">
        <f t="shared" si="39"/>
        <v/>
      </c>
      <c r="AA170" s="55" t="str">
        <f t="shared" si="40"/>
        <v/>
      </c>
      <c r="AB170" s="43" t="str">
        <f t="shared" si="41"/>
        <v/>
      </c>
      <c r="AC170" s="70" t="e">
        <f>INDEX('as nimek'!D:D,MATCH(EA_TEATIS!G170,'as nimek'!A:A,0))</f>
        <v>#N/A</v>
      </c>
      <c r="AD170" s="130" t="str">
        <f t="shared" si="43"/>
        <v/>
      </c>
      <c r="AF170" s="47" t="e">
        <f t="shared" si="42"/>
        <v>#VALUE!</v>
      </c>
      <c r="AG170" s="58" t="str">
        <f t="shared" si="44"/>
        <v/>
      </c>
    </row>
    <row r="171" spans="1:33" ht="15" customHeight="1" x14ac:dyDescent="0.2">
      <c r="A171" s="45">
        <f t="shared" si="31"/>
        <v>1</v>
      </c>
      <c r="B171" s="43" t="s">
        <v>6</v>
      </c>
      <c r="C171" s="46" t="str">
        <f t="shared" si="32"/>
        <v>Error</v>
      </c>
      <c r="D171" s="129"/>
      <c r="F171" s="55">
        <f t="shared" si="45"/>
        <v>0</v>
      </c>
      <c r="P171" s="127" t="str">
        <f t="shared" si="33"/>
        <v/>
      </c>
      <c r="R171" s="42"/>
      <c r="U171" s="71">
        <f t="shared" si="34"/>
        <v>0</v>
      </c>
      <c r="V171" s="71">
        <f t="shared" si="35"/>
        <v>0</v>
      </c>
      <c r="W171" s="13">
        <f t="shared" si="36"/>
        <v>0</v>
      </c>
      <c r="X171" s="55" t="str">
        <f t="shared" si="37"/>
        <v/>
      </c>
      <c r="Y171" s="55" t="str">
        <f t="shared" si="38"/>
        <v/>
      </c>
      <c r="Z171" s="55" t="str">
        <f t="shared" si="39"/>
        <v/>
      </c>
      <c r="AA171" s="55" t="str">
        <f t="shared" si="40"/>
        <v/>
      </c>
      <c r="AB171" s="43" t="str">
        <f t="shared" si="41"/>
        <v/>
      </c>
      <c r="AC171" s="70" t="e">
        <f>INDEX('as nimek'!D:D,MATCH(EA_TEATIS!G171,'as nimek'!A:A,0))</f>
        <v>#N/A</v>
      </c>
      <c r="AD171" s="130" t="str">
        <f t="shared" si="43"/>
        <v/>
      </c>
      <c r="AF171" s="47" t="e">
        <f t="shared" si="42"/>
        <v>#VALUE!</v>
      </c>
      <c r="AG171" s="58" t="str">
        <f t="shared" si="44"/>
        <v/>
      </c>
    </row>
    <row r="172" spans="1:33" ht="15" customHeight="1" x14ac:dyDescent="0.2">
      <c r="A172" s="45">
        <f t="shared" si="31"/>
        <v>1</v>
      </c>
      <c r="B172" s="43" t="s">
        <v>6</v>
      </c>
      <c r="C172" s="46" t="str">
        <f t="shared" si="32"/>
        <v>Error</v>
      </c>
      <c r="D172" s="129"/>
      <c r="F172" s="55">
        <f t="shared" si="45"/>
        <v>0</v>
      </c>
      <c r="P172" s="127" t="str">
        <f t="shared" si="33"/>
        <v/>
      </c>
      <c r="R172" s="42"/>
      <c r="U172" s="71">
        <f t="shared" si="34"/>
        <v>0</v>
      </c>
      <c r="V172" s="71">
        <f t="shared" si="35"/>
        <v>0</v>
      </c>
      <c r="W172" s="13">
        <f t="shared" si="36"/>
        <v>0</v>
      </c>
      <c r="X172" s="55" t="str">
        <f t="shared" si="37"/>
        <v/>
      </c>
      <c r="Y172" s="55" t="str">
        <f t="shared" si="38"/>
        <v/>
      </c>
      <c r="Z172" s="55" t="str">
        <f t="shared" si="39"/>
        <v/>
      </c>
      <c r="AA172" s="55" t="str">
        <f t="shared" si="40"/>
        <v/>
      </c>
      <c r="AB172" s="43" t="str">
        <f t="shared" si="41"/>
        <v/>
      </c>
      <c r="AC172" s="70" t="e">
        <f>INDEX('as nimek'!D:D,MATCH(EA_TEATIS!G172,'as nimek'!A:A,0))</f>
        <v>#N/A</v>
      </c>
      <c r="AD172" s="130" t="str">
        <f t="shared" si="43"/>
        <v/>
      </c>
      <c r="AF172" s="47" t="e">
        <f t="shared" si="42"/>
        <v>#VALUE!</v>
      </c>
      <c r="AG172" s="58" t="str">
        <f t="shared" si="44"/>
        <v/>
      </c>
    </row>
    <row r="173" spans="1:33" ht="15" customHeight="1" x14ac:dyDescent="0.2">
      <c r="A173" s="45">
        <f t="shared" si="31"/>
        <v>1</v>
      </c>
      <c r="B173" s="43" t="s">
        <v>6</v>
      </c>
      <c r="C173" s="46" t="str">
        <f t="shared" si="32"/>
        <v>Error</v>
      </c>
      <c r="D173" s="129"/>
      <c r="F173" s="55">
        <f t="shared" si="45"/>
        <v>0</v>
      </c>
      <c r="P173" s="127" t="str">
        <f t="shared" si="33"/>
        <v/>
      </c>
      <c r="R173" s="42"/>
      <c r="U173" s="71">
        <f t="shared" si="34"/>
        <v>0</v>
      </c>
      <c r="V173" s="71">
        <f t="shared" si="35"/>
        <v>0</v>
      </c>
      <c r="W173" s="13">
        <f t="shared" si="36"/>
        <v>0</v>
      </c>
      <c r="X173" s="55" t="str">
        <f t="shared" si="37"/>
        <v/>
      </c>
      <c r="Y173" s="55" t="str">
        <f t="shared" si="38"/>
        <v/>
      </c>
      <c r="Z173" s="55" t="str">
        <f t="shared" si="39"/>
        <v/>
      </c>
      <c r="AA173" s="55" t="str">
        <f t="shared" si="40"/>
        <v/>
      </c>
      <c r="AB173" s="43" t="str">
        <f t="shared" si="41"/>
        <v/>
      </c>
      <c r="AC173" s="70" t="e">
        <f>INDEX('as nimek'!D:D,MATCH(EA_TEATIS!G173,'as nimek'!A:A,0))</f>
        <v>#N/A</v>
      </c>
      <c r="AD173" s="130" t="str">
        <f t="shared" si="43"/>
        <v/>
      </c>
      <c r="AF173" s="47" t="e">
        <f t="shared" si="42"/>
        <v>#VALUE!</v>
      </c>
      <c r="AG173" s="58" t="str">
        <f t="shared" si="44"/>
        <v/>
      </c>
    </row>
    <row r="174" spans="1:33" ht="15" customHeight="1" x14ac:dyDescent="0.2">
      <c r="A174" s="45">
        <f t="shared" si="31"/>
        <v>1</v>
      </c>
      <c r="B174" s="43" t="s">
        <v>6</v>
      </c>
      <c r="C174" s="46" t="str">
        <f t="shared" si="32"/>
        <v>Error</v>
      </c>
      <c r="D174" s="129"/>
      <c r="F174" s="55">
        <f t="shared" si="45"/>
        <v>0</v>
      </c>
      <c r="P174" s="127" t="str">
        <f t="shared" si="33"/>
        <v/>
      </c>
      <c r="R174" s="42"/>
      <c r="U174" s="71">
        <f t="shared" si="34"/>
        <v>0</v>
      </c>
      <c r="V174" s="71">
        <f t="shared" si="35"/>
        <v>0</v>
      </c>
      <c r="W174" s="13">
        <f t="shared" si="36"/>
        <v>0</v>
      </c>
      <c r="X174" s="55" t="str">
        <f t="shared" si="37"/>
        <v/>
      </c>
      <c r="Y174" s="55" t="str">
        <f t="shared" si="38"/>
        <v/>
      </c>
      <c r="Z174" s="55" t="str">
        <f t="shared" si="39"/>
        <v/>
      </c>
      <c r="AA174" s="55" t="str">
        <f t="shared" si="40"/>
        <v/>
      </c>
      <c r="AB174" s="43" t="str">
        <f t="shared" si="41"/>
        <v/>
      </c>
      <c r="AC174" s="70" t="e">
        <f>INDEX('as nimek'!D:D,MATCH(EA_TEATIS!G174,'as nimek'!A:A,0))</f>
        <v>#N/A</v>
      </c>
      <c r="AD174" s="130" t="str">
        <f t="shared" si="43"/>
        <v/>
      </c>
      <c r="AF174" s="47" t="e">
        <f t="shared" si="42"/>
        <v>#VALUE!</v>
      </c>
      <c r="AG174" s="58" t="str">
        <f t="shared" si="44"/>
        <v/>
      </c>
    </row>
    <row r="175" spans="1:33" ht="15" customHeight="1" x14ac:dyDescent="0.2">
      <c r="A175" s="45">
        <f t="shared" si="31"/>
        <v>1</v>
      </c>
      <c r="B175" s="43" t="s">
        <v>6</v>
      </c>
      <c r="C175" s="46" t="str">
        <f t="shared" si="32"/>
        <v>Error</v>
      </c>
      <c r="D175" s="129"/>
      <c r="F175" s="55">
        <f t="shared" si="45"/>
        <v>0</v>
      </c>
      <c r="P175" s="127" t="str">
        <f t="shared" si="33"/>
        <v/>
      </c>
      <c r="R175" s="42"/>
      <c r="U175" s="71">
        <f t="shared" si="34"/>
        <v>0</v>
      </c>
      <c r="V175" s="71">
        <f t="shared" si="35"/>
        <v>0</v>
      </c>
      <c r="W175" s="13">
        <f t="shared" si="36"/>
        <v>0</v>
      </c>
      <c r="X175" s="55" t="str">
        <f t="shared" si="37"/>
        <v/>
      </c>
      <c r="Y175" s="55" t="str">
        <f t="shared" si="38"/>
        <v/>
      </c>
      <c r="Z175" s="55" t="str">
        <f t="shared" si="39"/>
        <v/>
      </c>
      <c r="AA175" s="55" t="str">
        <f t="shared" si="40"/>
        <v/>
      </c>
      <c r="AB175" s="43" t="str">
        <f t="shared" si="41"/>
        <v/>
      </c>
      <c r="AC175" s="70" t="e">
        <f>INDEX('as nimek'!D:D,MATCH(EA_TEATIS!G175,'as nimek'!A:A,0))</f>
        <v>#N/A</v>
      </c>
      <c r="AD175" s="130" t="str">
        <f t="shared" si="43"/>
        <v/>
      </c>
      <c r="AF175" s="47" t="e">
        <f t="shared" si="42"/>
        <v>#VALUE!</v>
      </c>
      <c r="AG175" s="58" t="str">
        <f t="shared" si="44"/>
        <v/>
      </c>
    </row>
    <row r="176" spans="1:33" ht="15" customHeight="1" x14ac:dyDescent="0.2">
      <c r="A176" s="45">
        <f t="shared" si="31"/>
        <v>1</v>
      </c>
      <c r="B176" s="43" t="s">
        <v>6</v>
      </c>
      <c r="C176" s="46" t="str">
        <f t="shared" si="32"/>
        <v>Error</v>
      </c>
      <c r="D176" s="129"/>
      <c r="F176" s="55">
        <f t="shared" si="45"/>
        <v>0</v>
      </c>
      <c r="P176" s="127" t="str">
        <f t="shared" si="33"/>
        <v/>
      </c>
      <c r="R176" s="42"/>
      <c r="U176" s="71">
        <f t="shared" si="34"/>
        <v>0</v>
      </c>
      <c r="V176" s="71">
        <f t="shared" si="35"/>
        <v>0</v>
      </c>
      <c r="W176" s="13">
        <f t="shared" si="36"/>
        <v>0</v>
      </c>
      <c r="X176" s="55" t="str">
        <f t="shared" si="37"/>
        <v/>
      </c>
      <c r="Y176" s="55" t="str">
        <f t="shared" si="38"/>
        <v/>
      </c>
      <c r="Z176" s="55" t="str">
        <f t="shared" si="39"/>
        <v/>
      </c>
      <c r="AA176" s="55" t="str">
        <f t="shared" si="40"/>
        <v/>
      </c>
      <c r="AB176" s="43" t="str">
        <f t="shared" si="41"/>
        <v/>
      </c>
      <c r="AC176" s="70" t="e">
        <f>INDEX('as nimek'!D:D,MATCH(EA_TEATIS!G176,'as nimek'!A:A,0))</f>
        <v>#N/A</v>
      </c>
      <c r="AD176" s="130" t="str">
        <f t="shared" si="43"/>
        <v/>
      </c>
      <c r="AF176" s="47" t="e">
        <f t="shared" si="42"/>
        <v>#VALUE!</v>
      </c>
      <c r="AG176" s="58" t="str">
        <f t="shared" si="44"/>
        <v/>
      </c>
    </row>
    <row r="177" spans="1:33" ht="15" customHeight="1" x14ac:dyDescent="0.2">
      <c r="A177" s="45">
        <f t="shared" si="31"/>
        <v>1</v>
      </c>
      <c r="B177" s="43" t="s">
        <v>6</v>
      </c>
      <c r="C177" s="46" t="str">
        <f t="shared" si="32"/>
        <v>Error</v>
      </c>
      <c r="D177" s="129"/>
      <c r="F177" s="55">
        <f t="shared" si="45"/>
        <v>0</v>
      </c>
      <c r="P177" s="127" t="str">
        <f t="shared" si="33"/>
        <v/>
      </c>
      <c r="R177" s="42"/>
      <c r="U177" s="71">
        <f t="shared" si="34"/>
        <v>0</v>
      </c>
      <c r="V177" s="71">
        <f t="shared" si="35"/>
        <v>0</v>
      </c>
      <c r="W177" s="13">
        <f t="shared" si="36"/>
        <v>0</v>
      </c>
      <c r="X177" s="55" t="str">
        <f t="shared" si="37"/>
        <v/>
      </c>
      <c r="Y177" s="55" t="str">
        <f t="shared" si="38"/>
        <v/>
      </c>
      <c r="Z177" s="55" t="str">
        <f t="shared" si="39"/>
        <v/>
      </c>
      <c r="AA177" s="55" t="str">
        <f t="shared" si="40"/>
        <v/>
      </c>
      <c r="AB177" s="43" t="str">
        <f t="shared" si="41"/>
        <v/>
      </c>
      <c r="AC177" s="70" t="e">
        <f>INDEX('as nimek'!D:D,MATCH(EA_TEATIS!G177,'as nimek'!A:A,0))</f>
        <v>#N/A</v>
      </c>
      <c r="AD177" s="130" t="str">
        <f t="shared" si="43"/>
        <v/>
      </c>
      <c r="AF177" s="47" t="e">
        <f t="shared" si="42"/>
        <v>#VALUE!</v>
      </c>
      <c r="AG177" s="58" t="str">
        <f t="shared" si="44"/>
        <v/>
      </c>
    </row>
    <row r="178" spans="1:33" ht="15" customHeight="1" x14ac:dyDescent="0.2">
      <c r="A178" s="45">
        <f t="shared" si="31"/>
        <v>1</v>
      </c>
      <c r="B178" s="43" t="s">
        <v>6</v>
      </c>
      <c r="C178" s="46" t="str">
        <f t="shared" si="32"/>
        <v>Error</v>
      </c>
      <c r="D178" s="129"/>
      <c r="F178" s="55">
        <f t="shared" si="45"/>
        <v>0</v>
      </c>
      <c r="P178" s="127" t="str">
        <f t="shared" si="33"/>
        <v/>
      </c>
      <c r="R178" s="42"/>
      <c r="U178" s="71">
        <f t="shared" si="34"/>
        <v>0</v>
      </c>
      <c r="V178" s="71">
        <f t="shared" si="35"/>
        <v>0</v>
      </c>
      <c r="W178" s="13">
        <f t="shared" si="36"/>
        <v>0</v>
      </c>
      <c r="X178" s="55" t="str">
        <f t="shared" si="37"/>
        <v/>
      </c>
      <c r="Y178" s="55" t="str">
        <f t="shared" si="38"/>
        <v/>
      </c>
      <c r="Z178" s="55" t="str">
        <f t="shared" si="39"/>
        <v/>
      </c>
      <c r="AA178" s="55" t="str">
        <f t="shared" si="40"/>
        <v/>
      </c>
      <c r="AB178" s="43" t="str">
        <f t="shared" si="41"/>
        <v/>
      </c>
      <c r="AC178" s="70" t="e">
        <f>INDEX('as nimek'!D:D,MATCH(EA_TEATIS!G178,'as nimek'!A:A,0))</f>
        <v>#N/A</v>
      </c>
      <c r="AD178" s="130" t="str">
        <f t="shared" si="43"/>
        <v/>
      </c>
      <c r="AF178" s="47" t="e">
        <f t="shared" si="42"/>
        <v>#VALUE!</v>
      </c>
      <c r="AG178" s="58" t="str">
        <f t="shared" si="44"/>
        <v/>
      </c>
    </row>
    <row r="179" spans="1:33" ht="15" customHeight="1" x14ac:dyDescent="0.2">
      <c r="A179" s="45">
        <f t="shared" si="31"/>
        <v>1</v>
      </c>
      <c r="B179" s="43" t="s">
        <v>6</v>
      </c>
      <c r="C179" s="46" t="str">
        <f t="shared" si="32"/>
        <v>Error</v>
      </c>
      <c r="D179" s="129"/>
      <c r="F179" s="55">
        <f t="shared" si="45"/>
        <v>0</v>
      </c>
      <c r="P179" s="127" t="str">
        <f t="shared" si="33"/>
        <v/>
      </c>
      <c r="R179" s="42"/>
      <c r="U179" s="71">
        <f t="shared" si="34"/>
        <v>0</v>
      </c>
      <c r="V179" s="71">
        <f t="shared" si="35"/>
        <v>0</v>
      </c>
      <c r="W179" s="13">
        <f t="shared" si="36"/>
        <v>0</v>
      </c>
      <c r="X179" s="55" t="str">
        <f t="shared" si="37"/>
        <v/>
      </c>
      <c r="Y179" s="55" t="str">
        <f t="shared" si="38"/>
        <v/>
      </c>
      <c r="Z179" s="55" t="str">
        <f t="shared" si="39"/>
        <v/>
      </c>
      <c r="AA179" s="55" t="str">
        <f t="shared" si="40"/>
        <v/>
      </c>
      <c r="AB179" s="43" t="str">
        <f t="shared" si="41"/>
        <v/>
      </c>
      <c r="AC179" s="70" t="e">
        <f>INDEX('as nimek'!D:D,MATCH(EA_TEATIS!G179,'as nimek'!A:A,0))</f>
        <v>#N/A</v>
      </c>
      <c r="AD179" s="130" t="str">
        <f t="shared" si="43"/>
        <v/>
      </c>
      <c r="AF179" s="47" t="e">
        <f t="shared" si="42"/>
        <v>#VALUE!</v>
      </c>
      <c r="AG179" s="58" t="str">
        <f t="shared" si="44"/>
        <v/>
      </c>
    </row>
    <row r="180" spans="1:33" ht="15" customHeight="1" x14ac:dyDescent="0.2">
      <c r="A180" s="45">
        <f t="shared" si="31"/>
        <v>1</v>
      </c>
      <c r="B180" s="43" t="s">
        <v>6</v>
      </c>
      <c r="C180" s="46" t="str">
        <f t="shared" si="32"/>
        <v>Error</v>
      </c>
      <c r="D180" s="129"/>
      <c r="F180" s="55">
        <f t="shared" si="45"/>
        <v>0</v>
      </c>
      <c r="P180" s="127" t="str">
        <f t="shared" si="33"/>
        <v/>
      </c>
      <c r="R180" s="42"/>
      <c r="U180" s="71">
        <f t="shared" si="34"/>
        <v>0</v>
      </c>
      <c r="V180" s="71">
        <f t="shared" si="35"/>
        <v>0</v>
      </c>
      <c r="W180" s="13">
        <f t="shared" si="36"/>
        <v>0</v>
      </c>
      <c r="X180" s="55" t="str">
        <f t="shared" si="37"/>
        <v/>
      </c>
      <c r="Y180" s="55" t="str">
        <f t="shared" si="38"/>
        <v/>
      </c>
      <c r="Z180" s="55" t="str">
        <f t="shared" si="39"/>
        <v/>
      </c>
      <c r="AA180" s="55" t="str">
        <f t="shared" si="40"/>
        <v/>
      </c>
      <c r="AB180" s="43" t="str">
        <f t="shared" si="41"/>
        <v/>
      </c>
      <c r="AC180" s="70" t="e">
        <f>INDEX('as nimek'!D:D,MATCH(EA_TEATIS!G180,'as nimek'!A:A,0))</f>
        <v>#N/A</v>
      </c>
      <c r="AD180" s="130" t="str">
        <f t="shared" si="43"/>
        <v/>
      </c>
      <c r="AF180" s="47" t="e">
        <f t="shared" si="42"/>
        <v>#VALUE!</v>
      </c>
      <c r="AG180" s="58" t="str">
        <f t="shared" si="44"/>
        <v/>
      </c>
    </row>
    <row r="181" spans="1:33" ht="15" customHeight="1" x14ac:dyDescent="0.2">
      <c r="A181" s="45">
        <f t="shared" si="31"/>
        <v>1</v>
      </c>
      <c r="B181" s="43" t="s">
        <v>6</v>
      </c>
      <c r="C181" s="46" t="str">
        <f t="shared" si="32"/>
        <v>Error</v>
      </c>
      <c r="D181" s="129"/>
      <c r="F181" s="55">
        <f t="shared" si="45"/>
        <v>0</v>
      </c>
      <c r="P181" s="127" t="str">
        <f t="shared" si="33"/>
        <v/>
      </c>
      <c r="R181" s="42"/>
      <c r="U181" s="71">
        <f t="shared" si="34"/>
        <v>0</v>
      </c>
      <c r="V181" s="71">
        <f t="shared" si="35"/>
        <v>0</v>
      </c>
      <c r="W181" s="13">
        <f t="shared" si="36"/>
        <v>0</v>
      </c>
      <c r="X181" s="55" t="str">
        <f t="shared" si="37"/>
        <v/>
      </c>
      <c r="Y181" s="55" t="str">
        <f t="shared" si="38"/>
        <v/>
      </c>
      <c r="Z181" s="55" t="str">
        <f t="shared" si="39"/>
        <v/>
      </c>
      <c r="AA181" s="55" t="str">
        <f t="shared" si="40"/>
        <v/>
      </c>
      <c r="AB181" s="43" t="str">
        <f t="shared" si="41"/>
        <v/>
      </c>
      <c r="AC181" s="70" t="e">
        <f>INDEX('as nimek'!D:D,MATCH(EA_TEATIS!G181,'as nimek'!A:A,0))</f>
        <v>#N/A</v>
      </c>
      <c r="AD181" s="130" t="str">
        <f t="shared" si="43"/>
        <v/>
      </c>
      <c r="AF181" s="47" t="e">
        <f t="shared" si="42"/>
        <v>#VALUE!</v>
      </c>
      <c r="AG181" s="58" t="str">
        <f t="shared" si="44"/>
        <v/>
      </c>
    </row>
    <row r="182" spans="1:33" ht="15" customHeight="1" x14ac:dyDescent="0.2">
      <c r="A182" s="45">
        <f t="shared" si="31"/>
        <v>1</v>
      </c>
      <c r="B182" s="43" t="s">
        <v>6</v>
      </c>
      <c r="C182" s="46" t="str">
        <f t="shared" si="32"/>
        <v>Error</v>
      </c>
      <c r="D182" s="129"/>
      <c r="F182" s="55">
        <f t="shared" si="45"/>
        <v>0</v>
      </c>
      <c r="P182" s="127" t="str">
        <f t="shared" si="33"/>
        <v/>
      </c>
      <c r="R182" s="42"/>
      <c r="U182" s="71">
        <f t="shared" si="34"/>
        <v>0</v>
      </c>
      <c r="V182" s="71">
        <f t="shared" si="35"/>
        <v>0</v>
      </c>
      <c r="W182" s="13">
        <f t="shared" si="36"/>
        <v>0</v>
      </c>
      <c r="X182" s="55" t="str">
        <f t="shared" si="37"/>
        <v/>
      </c>
      <c r="Y182" s="55" t="str">
        <f t="shared" si="38"/>
        <v/>
      </c>
      <c r="Z182" s="55" t="str">
        <f t="shared" si="39"/>
        <v/>
      </c>
      <c r="AA182" s="55" t="str">
        <f t="shared" si="40"/>
        <v/>
      </c>
      <c r="AB182" s="43" t="str">
        <f t="shared" si="41"/>
        <v/>
      </c>
      <c r="AC182" s="70" t="e">
        <f>INDEX('as nimek'!D:D,MATCH(EA_TEATIS!G182,'as nimek'!A:A,0))</f>
        <v>#N/A</v>
      </c>
      <c r="AD182" s="130" t="str">
        <f t="shared" si="43"/>
        <v/>
      </c>
      <c r="AF182" s="47" t="e">
        <f t="shared" si="42"/>
        <v>#VALUE!</v>
      </c>
      <c r="AG182" s="58" t="str">
        <f t="shared" si="44"/>
        <v/>
      </c>
    </row>
    <row r="183" spans="1:33" ht="15" customHeight="1" x14ac:dyDescent="0.2">
      <c r="A183" s="45">
        <f t="shared" si="31"/>
        <v>1</v>
      </c>
      <c r="B183" s="43" t="s">
        <v>6</v>
      </c>
      <c r="C183" s="46" t="str">
        <f t="shared" si="32"/>
        <v>Error</v>
      </c>
      <c r="D183" s="129"/>
      <c r="F183" s="55">
        <f t="shared" si="45"/>
        <v>0</v>
      </c>
      <c r="P183" s="127" t="str">
        <f t="shared" si="33"/>
        <v/>
      </c>
      <c r="R183" s="42"/>
      <c r="U183" s="71">
        <f t="shared" si="34"/>
        <v>0</v>
      </c>
      <c r="V183" s="71">
        <f t="shared" si="35"/>
        <v>0</v>
      </c>
      <c r="W183" s="13">
        <f t="shared" si="36"/>
        <v>0</v>
      </c>
      <c r="X183" s="55" t="str">
        <f t="shared" si="37"/>
        <v/>
      </c>
      <c r="Y183" s="55" t="str">
        <f t="shared" si="38"/>
        <v/>
      </c>
      <c r="Z183" s="55" t="str">
        <f t="shared" si="39"/>
        <v/>
      </c>
      <c r="AA183" s="55" t="str">
        <f t="shared" si="40"/>
        <v/>
      </c>
      <c r="AB183" s="43" t="str">
        <f t="shared" si="41"/>
        <v/>
      </c>
      <c r="AC183" s="70" t="e">
        <f>INDEX('as nimek'!D:D,MATCH(EA_TEATIS!G183,'as nimek'!A:A,0))</f>
        <v>#N/A</v>
      </c>
      <c r="AD183" s="130" t="str">
        <f t="shared" si="43"/>
        <v/>
      </c>
      <c r="AF183" s="47" t="e">
        <f t="shared" si="42"/>
        <v>#VALUE!</v>
      </c>
      <c r="AG183" s="58" t="str">
        <f t="shared" si="44"/>
        <v/>
      </c>
    </row>
    <row r="184" spans="1:33" ht="15" customHeight="1" x14ac:dyDescent="0.2">
      <c r="A184" s="45">
        <f t="shared" si="31"/>
        <v>1</v>
      </c>
      <c r="B184" s="43" t="s">
        <v>6</v>
      </c>
      <c r="C184" s="46" t="str">
        <f t="shared" si="32"/>
        <v>Error</v>
      </c>
      <c r="D184" s="129"/>
      <c r="F184" s="55">
        <f t="shared" si="45"/>
        <v>0</v>
      </c>
      <c r="P184" s="127" t="str">
        <f t="shared" si="33"/>
        <v/>
      </c>
      <c r="R184" s="42"/>
      <c r="U184" s="71">
        <f t="shared" si="34"/>
        <v>0</v>
      </c>
      <c r="V184" s="71">
        <f t="shared" si="35"/>
        <v>0</v>
      </c>
      <c r="W184" s="13">
        <f t="shared" si="36"/>
        <v>0</v>
      </c>
      <c r="X184" s="55" t="str">
        <f t="shared" si="37"/>
        <v/>
      </c>
      <c r="Y184" s="55" t="str">
        <f t="shared" si="38"/>
        <v/>
      </c>
      <c r="Z184" s="55" t="str">
        <f t="shared" si="39"/>
        <v/>
      </c>
      <c r="AA184" s="55" t="str">
        <f t="shared" si="40"/>
        <v/>
      </c>
      <c r="AB184" s="43" t="str">
        <f t="shared" si="41"/>
        <v/>
      </c>
      <c r="AC184" s="70" t="e">
        <f>INDEX('as nimek'!D:D,MATCH(EA_TEATIS!G184,'as nimek'!A:A,0))</f>
        <v>#N/A</v>
      </c>
      <c r="AD184" s="130" t="str">
        <f t="shared" si="43"/>
        <v/>
      </c>
      <c r="AF184" s="47" t="e">
        <f t="shared" si="42"/>
        <v>#VALUE!</v>
      </c>
      <c r="AG184" s="58" t="str">
        <f t="shared" si="44"/>
        <v/>
      </c>
    </row>
    <row r="185" spans="1:33" ht="15" customHeight="1" x14ac:dyDescent="0.2">
      <c r="A185" s="45">
        <f t="shared" si="31"/>
        <v>1</v>
      </c>
      <c r="B185" s="43" t="s">
        <v>6</v>
      </c>
      <c r="C185" s="46" t="str">
        <f t="shared" si="32"/>
        <v>Error</v>
      </c>
      <c r="D185" s="129"/>
      <c r="F185" s="55">
        <f t="shared" si="45"/>
        <v>0</v>
      </c>
      <c r="P185" s="127" t="str">
        <f t="shared" si="33"/>
        <v/>
      </c>
      <c r="R185" s="42"/>
      <c r="U185" s="71">
        <f t="shared" si="34"/>
        <v>0</v>
      </c>
      <c r="V185" s="71">
        <f t="shared" si="35"/>
        <v>0</v>
      </c>
      <c r="W185" s="13">
        <f t="shared" si="36"/>
        <v>0</v>
      </c>
      <c r="X185" s="55" t="str">
        <f t="shared" si="37"/>
        <v/>
      </c>
      <c r="Y185" s="55" t="str">
        <f t="shared" si="38"/>
        <v/>
      </c>
      <c r="Z185" s="55" t="str">
        <f t="shared" si="39"/>
        <v/>
      </c>
      <c r="AA185" s="55" t="str">
        <f t="shared" si="40"/>
        <v/>
      </c>
      <c r="AB185" s="43" t="str">
        <f t="shared" si="41"/>
        <v/>
      </c>
      <c r="AC185" s="70" t="e">
        <f>INDEX('as nimek'!D:D,MATCH(EA_TEATIS!G185,'as nimek'!A:A,0))</f>
        <v>#N/A</v>
      </c>
      <c r="AD185" s="130" t="str">
        <f t="shared" si="43"/>
        <v/>
      </c>
      <c r="AF185" s="47" t="e">
        <f t="shared" si="42"/>
        <v>#VALUE!</v>
      </c>
      <c r="AG185" s="58" t="str">
        <f t="shared" si="44"/>
        <v/>
      </c>
    </row>
    <row r="186" spans="1:33" ht="15" customHeight="1" x14ac:dyDescent="0.2">
      <c r="A186" s="45">
        <f t="shared" si="31"/>
        <v>1</v>
      </c>
      <c r="B186" s="43" t="s">
        <v>6</v>
      </c>
      <c r="C186" s="46" t="str">
        <f t="shared" si="32"/>
        <v>Error</v>
      </c>
      <c r="D186" s="129"/>
      <c r="F186" s="55">
        <f t="shared" si="45"/>
        <v>0</v>
      </c>
      <c r="P186" s="127" t="str">
        <f t="shared" si="33"/>
        <v/>
      </c>
      <c r="R186" s="42"/>
      <c r="U186" s="71">
        <f t="shared" si="34"/>
        <v>0</v>
      </c>
      <c r="V186" s="71">
        <f t="shared" si="35"/>
        <v>0</v>
      </c>
      <c r="W186" s="13">
        <f t="shared" si="36"/>
        <v>0</v>
      </c>
      <c r="X186" s="55" t="str">
        <f t="shared" si="37"/>
        <v/>
      </c>
      <c r="Y186" s="55" t="str">
        <f t="shared" si="38"/>
        <v/>
      </c>
      <c r="Z186" s="55" t="str">
        <f t="shared" si="39"/>
        <v/>
      </c>
      <c r="AA186" s="55" t="str">
        <f t="shared" si="40"/>
        <v/>
      </c>
      <c r="AB186" s="43" t="str">
        <f t="shared" si="41"/>
        <v/>
      </c>
      <c r="AC186" s="70" t="e">
        <f>INDEX('as nimek'!D:D,MATCH(EA_TEATIS!G186,'as nimek'!A:A,0))</f>
        <v>#N/A</v>
      </c>
      <c r="AD186" s="130" t="str">
        <f t="shared" si="43"/>
        <v/>
      </c>
      <c r="AF186" s="47" t="e">
        <f t="shared" si="42"/>
        <v>#VALUE!</v>
      </c>
      <c r="AG186" s="58" t="str">
        <f t="shared" si="44"/>
        <v/>
      </c>
    </row>
    <row r="187" spans="1:33" ht="15" customHeight="1" x14ac:dyDescent="0.2">
      <c r="A187" s="45">
        <f t="shared" si="31"/>
        <v>1</v>
      </c>
      <c r="B187" s="43" t="s">
        <v>6</v>
      </c>
      <c r="C187" s="46" t="str">
        <f t="shared" si="32"/>
        <v>Error</v>
      </c>
      <c r="D187" s="129"/>
      <c r="F187" s="55">
        <f t="shared" si="45"/>
        <v>0</v>
      </c>
      <c r="P187" s="127" t="str">
        <f t="shared" si="33"/>
        <v/>
      </c>
      <c r="R187" s="42"/>
      <c r="U187" s="71">
        <f t="shared" si="34"/>
        <v>0</v>
      </c>
      <c r="V187" s="71">
        <f t="shared" si="35"/>
        <v>0</v>
      </c>
      <c r="W187" s="13">
        <f t="shared" si="36"/>
        <v>0</v>
      </c>
      <c r="X187" s="55" t="str">
        <f t="shared" si="37"/>
        <v/>
      </c>
      <c r="Y187" s="55" t="str">
        <f t="shared" si="38"/>
        <v/>
      </c>
      <c r="Z187" s="55" t="str">
        <f t="shared" si="39"/>
        <v/>
      </c>
      <c r="AA187" s="55" t="str">
        <f t="shared" si="40"/>
        <v/>
      </c>
      <c r="AB187" s="43" t="str">
        <f t="shared" si="41"/>
        <v/>
      </c>
      <c r="AC187" s="70" t="e">
        <f>INDEX('as nimek'!D:D,MATCH(EA_TEATIS!G187,'as nimek'!A:A,0))</f>
        <v>#N/A</v>
      </c>
      <c r="AD187" s="130" t="str">
        <f t="shared" si="43"/>
        <v/>
      </c>
      <c r="AF187" s="47" t="e">
        <f t="shared" si="42"/>
        <v>#VALUE!</v>
      </c>
      <c r="AG187" s="58" t="str">
        <f t="shared" si="44"/>
        <v/>
      </c>
    </row>
    <row r="188" spans="1:33" ht="15" customHeight="1" x14ac:dyDescent="0.2">
      <c r="A188" s="45">
        <f t="shared" si="31"/>
        <v>1</v>
      </c>
      <c r="B188" s="43" t="s">
        <v>6</v>
      </c>
      <c r="C188" s="46" t="str">
        <f t="shared" si="32"/>
        <v>Error</v>
      </c>
      <c r="D188" s="129"/>
      <c r="F188" s="55">
        <f t="shared" si="45"/>
        <v>0</v>
      </c>
      <c r="P188" s="127" t="str">
        <f t="shared" si="33"/>
        <v/>
      </c>
      <c r="R188" s="42"/>
      <c r="U188" s="71">
        <f t="shared" si="34"/>
        <v>0</v>
      </c>
      <c r="V188" s="71">
        <f t="shared" si="35"/>
        <v>0</v>
      </c>
      <c r="W188" s="13">
        <f t="shared" si="36"/>
        <v>0</v>
      </c>
      <c r="X188" s="55" t="str">
        <f t="shared" si="37"/>
        <v/>
      </c>
      <c r="Y188" s="55" t="str">
        <f t="shared" si="38"/>
        <v/>
      </c>
      <c r="Z188" s="55" t="str">
        <f t="shared" si="39"/>
        <v/>
      </c>
      <c r="AA188" s="55" t="str">
        <f t="shared" si="40"/>
        <v/>
      </c>
      <c r="AB188" s="43" t="str">
        <f t="shared" si="41"/>
        <v/>
      </c>
      <c r="AC188" s="70" t="e">
        <f>INDEX('as nimek'!D:D,MATCH(EA_TEATIS!G188,'as nimek'!A:A,0))</f>
        <v>#N/A</v>
      </c>
      <c r="AD188" s="130" t="str">
        <f t="shared" si="43"/>
        <v/>
      </c>
      <c r="AF188" s="47" t="e">
        <f t="shared" si="42"/>
        <v>#VALUE!</v>
      </c>
      <c r="AG188" s="58" t="str">
        <f t="shared" si="44"/>
        <v/>
      </c>
    </row>
    <row r="189" spans="1:33" ht="15" customHeight="1" x14ac:dyDescent="0.2">
      <c r="A189" s="45">
        <f t="shared" si="31"/>
        <v>1</v>
      </c>
      <c r="B189" s="43" t="s">
        <v>6</v>
      </c>
      <c r="C189" s="46" t="str">
        <f t="shared" si="32"/>
        <v>Error</v>
      </c>
      <c r="D189" s="129"/>
      <c r="F189" s="55">
        <f t="shared" si="45"/>
        <v>0</v>
      </c>
      <c r="P189" s="127" t="str">
        <f t="shared" si="33"/>
        <v/>
      </c>
      <c r="R189" s="42"/>
      <c r="U189" s="71">
        <f t="shared" si="34"/>
        <v>0</v>
      </c>
      <c r="V189" s="71">
        <f t="shared" si="35"/>
        <v>0</v>
      </c>
      <c r="W189" s="13">
        <f t="shared" si="36"/>
        <v>0</v>
      </c>
      <c r="X189" s="55" t="str">
        <f t="shared" si="37"/>
        <v/>
      </c>
      <c r="Y189" s="55" t="str">
        <f t="shared" si="38"/>
        <v/>
      </c>
      <c r="Z189" s="55" t="str">
        <f t="shared" si="39"/>
        <v/>
      </c>
      <c r="AA189" s="55" t="str">
        <f t="shared" si="40"/>
        <v/>
      </c>
      <c r="AB189" s="43" t="str">
        <f t="shared" si="41"/>
        <v/>
      </c>
      <c r="AC189" s="70" t="e">
        <f>INDEX('as nimek'!D:D,MATCH(EA_TEATIS!G189,'as nimek'!A:A,0))</f>
        <v>#N/A</v>
      </c>
      <c r="AD189" s="130" t="str">
        <f t="shared" si="43"/>
        <v/>
      </c>
      <c r="AF189" s="47" t="e">
        <f t="shared" si="42"/>
        <v>#VALUE!</v>
      </c>
      <c r="AG189" s="58" t="str">
        <f t="shared" si="44"/>
        <v/>
      </c>
    </row>
    <row r="190" spans="1:33" ht="15" customHeight="1" x14ac:dyDescent="0.2">
      <c r="A190" s="45">
        <f t="shared" si="31"/>
        <v>1</v>
      </c>
      <c r="B190" s="43" t="s">
        <v>6</v>
      </c>
      <c r="C190" s="46" t="str">
        <f t="shared" si="32"/>
        <v>Error</v>
      </c>
      <c r="D190" s="129"/>
      <c r="F190" s="55">
        <f t="shared" si="45"/>
        <v>0</v>
      </c>
      <c r="P190" s="127" t="str">
        <f t="shared" si="33"/>
        <v/>
      </c>
      <c r="R190" s="42"/>
      <c r="U190" s="71">
        <f t="shared" si="34"/>
        <v>0</v>
      </c>
      <c r="V190" s="71">
        <f t="shared" si="35"/>
        <v>0</v>
      </c>
      <c r="W190" s="13">
        <f t="shared" si="36"/>
        <v>0</v>
      </c>
      <c r="X190" s="55" t="str">
        <f t="shared" si="37"/>
        <v/>
      </c>
      <c r="Y190" s="55" t="str">
        <f t="shared" si="38"/>
        <v/>
      </c>
      <c r="Z190" s="55" t="str">
        <f t="shared" si="39"/>
        <v/>
      </c>
      <c r="AA190" s="55" t="str">
        <f t="shared" si="40"/>
        <v/>
      </c>
      <c r="AB190" s="43" t="str">
        <f t="shared" si="41"/>
        <v/>
      </c>
      <c r="AC190" s="70" t="e">
        <f>INDEX('as nimek'!D:D,MATCH(EA_TEATIS!G190,'as nimek'!A:A,0))</f>
        <v>#N/A</v>
      </c>
      <c r="AD190" s="130" t="str">
        <f t="shared" si="43"/>
        <v/>
      </c>
      <c r="AF190" s="47" t="e">
        <f t="shared" si="42"/>
        <v>#VALUE!</v>
      </c>
      <c r="AG190" s="58" t="str">
        <f t="shared" si="44"/>
        <v/>
      </c>
    </row>
    <row r="191" spans="1:33" ht="15" customHeight="1" x14ac:dyDescent="0.2">
      <c r="A191" s="45">
        <f t="shared" si="31"/>
        <v>1</v>
      </c>
      <c r="B191" s="43" t="s">
        <v>6</v>
      </c>
      <c r="C191" s="46" t="str">
        <f t="shared" si="32"/>
        <v>Error</v>
      </c>
      <c r="D191" s="129"/>
      <c r="F191" s="55">
        <f t="shared" si="45"/>
        <v>0</v>
      </c>
      <c r="P191" s="127" t="str">
        <f t="shared" si="33"/>
        <v/>
      </c>
      <c r="R191" s="42"/>
      <c r="U191" s="71">
        <f t="shared" si="34"/>
        <v>0</v>
      </c>
      <c r="V191" s="71">
        <f t="shared" si="35"/>
        <v>0</v>
      </c>
      <c r="W191" s="13">
        <f t="shared" si="36"/>
        <v>0</v>
      </c>
      <c r="X191" s="55" t="str">
        <f t="shared" si="37"/>
        <v/>
      </c>
      <c r="Y191" s="55" t="str">
        <f t="shared" si="38"/>
        <v/>
      </c>
      <c r="Z191" s="55" t="str">
        <f t="shared" si="39"/>
        <v/>
      </c>
      <c r="AA191" s="55" t="str">
        <f t="shared" si="40"/>
        <v/>
      </c>
      <c r="AB191" s="43" t="str">
        <f t="shared" si="41"/>
        <v/>
      </c>
      <c r="AC191" s="70" t="e">
        <f>INDEX('as nimek'!D:D,MATCH(EA_TEATIS!G191,'as nimek'!A:A,0))</f>
        <v>#N/A</v>
      </c>
      <c r="AD191" s="130" t="str">
        <f t="shared" si="43"/>
        <v/>
      </c>
      <c r="AF191" s="47" t="e">
        <f t="shared" si="42"/>
        <v>#VALUE!</v>
      </c>
      <c r="AG191" s="58" t="str">
        <f t="shared" si="44"/>
        <v/>
      </c>
    </row>
    <row r="192" spans="1:33" ht="15" customHeight="1" x14ac:dyDescent="0.2">
      <c r="A192" s="45">
        <f t="shared" si="31"/>
        <v>1</v>
      </c>
      <c r="B192" s="43" t="s">
        <v>6</v>
      </c>
      <c r="C192" s="46" t="str">
        <f t="shared" si="32"/>
        <v>Error</v>
      </c>
      <c r="D192" s="129"/>
      <c r="F192" s="55">
        <f t="shared" si="45"/>
        <v>0</v>
      </c>
      <c r="P192" s="127" t="str">
        <f t="shared" si="33"/>
        <v/>
      </c>
      <c r="R192" s="42"/>
      <c r="U192" s="71">
        <f t="shared" si="34"/>
        <v>0</v>
      </c>
      <c r="V192" s="71">
        <f t="shared" si="35"/>
        <v>0</v>
      </c>
      <c r="W192" s="13">
        <f t="shared" si="36"/>
        <v>0</v>
      </c>
      <c r="X192" s="55" t="str">
        <f t="shared" si="37"/>
        <v/>
      </c>
      <c r="Y192" s="55" t="str">
        <f t="shared" si="38"/>
        <v/>
      </c>
      <c r="Z192" s="55" t="str">
        <f t="shared" si="39"/>
        <v/>
      </c>
      <c r="AA192" s="55" t="str">
        <f t="shared" si="40"/>
        <v/>
      </c>
      <c r="AB192" s="43" t="str">
        <f t="shared" si="41"/>
        <v/>
      </c>
      <c r="AC192" s="70" t="e">
        <f>INDEX('as nimek'!D:D,MATCH(EA_TEATIS!G192,'as nimek'!A:A,0))</f>
        <v>#N/A</v>
      </c>
      <c r="AD192" s="130" t="str">
        <f t="shared" si="43"/>
        <v/>
      </c>
      <c r="AF192" s="47" t="e">
        <f t="shared" si="42"/>
        <v>#VALUE!</v>
      </c>
      <c r="AG192" s="58" t="str">
        <f t="shared" si="44"/>
        <v/>
      </c>
    </row>
    <row r="193" spans="1:33" ht="15" customHeight="1" x14ac:dyDescent="0.2">
      <c r="A193" s="45">
        <f t="shared" si="31"/>
        <v>1</v>
      </c>
      <c r="B193" s="43" t="s">
        <v>6</v>
      </c>
      <c r="C193" s="46" t="str">
        <f t="shared" si="32"/>
        <v>Error</v>
      </c>
      <c r="D193" s="129"/>
      <c r="F193" s="55">
        <f t="shared" si="45"/>
        <v>0</v>
      </c>
      <c r="P193" s="127" t="str">
        <f t="shared" si="33"/>
        <v/>
      </c>
      <c r="R193" s="42"/>
      <c r="U193" s="71">
        <f t="shared" si="34"/>
        <v>0</v>
      </c>
      <c r="V193" s="71">
        <f t="shared" si="35"/>
        <v>0</v>
      </c>
      <c r="W193" s="13">
        <f t="shared" si="36"/>
        <v>0</v>
      </c>
      <c r="X193" s="55" t="str">
        <f t="shared" si="37"/>
        <v/>
      </c>
      <c r="Y193" s="55" t="str">
        <f t="shared" si="38"/>
        <v/>
      </c>
      <c r="Z193" s="55" t="str">
        <f t="shared" si="39"/>
        <v/>
      </c>
      <c r="AA193" s="55" t="str">
        <f t="shared" si="40"/>
        <v/>
      </c>
      <c r="AB193" s="43" t="str">
        <f t="shared" si="41"/>
        <v/>
      </c>
      <c r="AC193" s="70" t="e">
        <f>INDEX('as nimek'!D:D,MATCH(EA_TEATIS!G193,'as nimek'!A:A,0))</f>
        <v>#N/A</v>
      </c>
      <c r="AD193" s="130" t="str">
        <f t="shared" si="43"/>
        <v/>
      </c>
      <c r="AF193" s="47" t="e">
        <f t="shared" si="42"/>
        <v>#VALUE!</v>
      </c>
      <c r="AG193" s="58" t="str">
        <f t="shared" si="44"/>
        <v/>
      </c>
    </row>
    <row r="194" spans="1:33" ht="15" customHeight="1" x14ac:dyDescent="0.2">
      <c r="A194" s="45">
        <f t="shared" si="31"/>
        <v>1</v>
      </c>
      <c r="B194" s="43" t="s">
        <v>6</v>
      </c>
      <c r="C194" s="46" t="str">
        <f t="shared" si="32"/>
        <v>Error</v>
      </c>
      <c r="D194" s="129"/>
      <c r="F194" s="55">
        <f t="shared" si="45"/>
        <v>0</v>
      </c>
      <c r="P194" s="127" t="str">
        <f t="shared" si="33"/>
        <v/>
      </c>
      <c r="R194" s="42"/>
      <c r="U194" s="71">
        <f t="shared" si="34"/>
        <v>0</v>
      </c>
      <c r="V194" s="71">
        <f t="shared" si="35"/>
        <v>0</v>
      </c>
      <c r="W194" s="13">
        <f t="shared" si="36"/>
        <v>0</v>
      </c>
      <c r="X194" s="55" t="str">
        <f t="shared" si="37"/>
        <v/>
      </c>
      <c r="Y194" s="55" t="str">
        <f t="shared" si="38"/>
        <v/>
      </c>
      <c r="Z194" s="55" t="str">
        <f t="shared" si="39"/>
        <v/>
      </c>
      <c r="AA194" s="55" t="str">
        <f t="shared" si="40"/>
        <v/>
      </c>
      <c r="AB194" s="43" t="str">
        <f t="shared" si="41"/>
        <v/>
      </c>
      <c r="AC194" s="70" t="e">
        <f>INDEX('as nimek'!D:D,MATCH(EA_TEATIS!G194,'as nimek'!A:A,0))</f>
        <v>#N/A</v>
      </c>
      <c r="AD194" s="130" t="str">
        <f t="shared" si="43"/>
        <v/>
      </c>
      <c r="AF194" s="47" t="e">
        <f t="shared" si="42"/>
        <v>#VALUE!</v>
      </c>
      <c r="AG194" s="58" t="str">
        <f t="shared" si="44"/>
        <v/>
      </c>
    </row>
    <row r="195" spans="1:33" ht="15" customHeight="1" x14ac:dyDescent="0.2">
      <c r="A195" s="45">
        <f t="shared" si="31"/>
        <v>1</v>
      </c>
      <c r="B195" s="43" t="s">
        <v>6</v>
      </c>
      <c r="C195" s="46" t="str">
        <f t="shared" si="32"/>
        <v>Error</v>
      </c>
      <c r="D195" s="129"/>
      <c r="F195" s="55">
        <f t="shared" si="45"/>
        <v>0</v>
      </c>
      <c r="P195" s="127" t="str">
        <f t="shared" si="33"/>
        <v/>
      </c>
      <c r="R195" s="42"/>
      <c r="U195" s="71">
        <f t="shared" si="34"/>
        <v>0</v>
      </c>
      <c r="V195" s="71">
        <f t="shared" si="35"/>
        <v>0</v>
      </c>
      <c r="W195" s="13">
        <f t="shared" si="36"/>
        <v>0</v>
      </c>
      <c r="X195" s="55" t="str">
        <f t="shared" si="37"/>
        <v/>
      </c>
      <c r="Y195" s="55" t="str">
        <f t="shared" si="38"/>
        <v/>
      </c>
      <c r="Z195" s="55" t="str">
        <f t="shared" si="39"/>
        <v/>
      </c>
      <c r="AA195" s="55" t="str">
        <f t="shared" si="40"/>
        <v/>
      </c>
      <c r="AB195" s="43" t="str">
        <f t="shared" si="41"/>
        <v/>
      </c>
      <c r="AC195" s="70" t="e">
        <f>INDEX('as nimek'!D:D,MATCH(EA_TEATIS!G195,'as nimek'!A:A,0))</f>
        <v>#N/A</v>
      </c>
      <c r="AD195" s="130" t="str">
        <f t="shared" si="43"/>
        <v/>
      </c>
      <c r="AF195" s="47" t="e">
        <f t="shared" si="42"/>
        <v>#VALUE!</v>
      </c>
      <c r="AG195" s="58" t="str">
        <f t="shared" si="44"/>
        <v/>
      </c>
    </row>
    <row r="196" spans="1:33" ht="15" customHeight="1" x14ac:dyDescent="0.2">
      <c r="A196" s="45">
        <f t="shared" si="31"/>
        <v>1</v>
      </c>
      <c r="B196" s="43" t="s">
        <v>6</v>
      </c>
      <c r="C196" s="46" t="str">
        <f t="shared" si="32"/>
        <v>Error</v>
      </c>
      <c r="D196" s="129"/>
      <c r="F196" s="55">
        <f t="shared" si="45"/>
        <v>0</v>
      </c>
      <c r="P196" s="127" t="str">
        <f t="shared" si="33"/>
        <v/>
      </c>
      <c r="R196" s="42"/>
      <c r="U196" s="71">
        <f t="shared" si="34"/>
        <v>0</v>
      </c>
      <c r="V196" s="71">
        <f t="shared" si="35"/>
        <v>0</v>
      </c>
      <c r="W196" s="13">
        <f t="shared" si="36"/>
        <v>0</v>
      </c>
      <c r="X196" s="55" t="str">
        <f t="shared" si="37"/>
        <v/>
      </c>
      <c r="Y196" s="55" t="str">
        <f t="shared" si="38"/>
        <v/>
      </c>
      <c r="Z196" s="55" t="str">
        <f t="shared" si="39"/>
        <v/>
      </c>
      <c r="AA196" s="55" t="str">
        <f t="shared" si="40"/>
        <v/>
      </c>
      <c r="AB196" s="43" t="str">
        <f t="shared" si="41"/>
        <v/>
      </c>
      <c r="AC196" s="70" t="e">
        <f>INDEX('as nimek'!D:D,MATCH(EA_TEATIS!G196,'as nimek'!A:A,0))</f>
        <v>#N/A</v>
      </c>
      <c r="AD196" s="130" t="str">
        <f t="shared" si="43"/>
        <v/>
      </c>
      <c r="AF196" s="47" t="e">
        <f t="shared" si="42"/>
        <v>#VALUE!</v>
      </c>
      <c r="AG196" s="58" t="str">
        <f t="shared" si="44"/>
        <v/>
      </c>
    </row>
    <row r="197" spans="1:33" ht="15" customHeight="1" x14ac:dyDescent="0.2">
      <c r="A197" s="45">
        <f t="shared" ref="A197:A260" si="46">W197+1</f>
        <v>1</v>
      </c>
      <c r="B197" s="43" t="s">
        <v>6</v>
      </c>
      <c r="C197" s="46" t="str">
        <f t="shared" ref="C197:C260" si="47">IF(P197="","Error",IF(OR(LEFT(P197,1)="3",LEFT(P197,3)="652",LEFT(P197,3)="655",LEFT(P197,4)="2585"),"Tulu","Kulu"))</f>
        <v>Error</v>
      </c>
      <c r="D197" s="129"/>
      <c r="F197" s="55">
        <f t="shared" si="45"/>
        <v>0</v>
      </c>
      <c r="P197" s="127" t="str">
        <f t="shared" ref="P197:P260" si="48">IF((LEFT(Q197,2)="35"),LEFT(Q197,5),IF((LEFT(Q197,3)="320"),"3200",IF((LEFT(Q197,4)="3818"),"3888",IF((TEXT(Q197,"########")="155106"),"1552",IF((TEXT(Q197,"########")="155109"),"1552",LEFT(Q197,4))))))</f>
        <v/>
      </c>
      <c r="R197" s="42"/>
      <c r="U197" s="71">
        <f t="shared" ref="U197:U260" si="49">J$2</f>
        <v>0</v>
      </c>
      <c r="V197" s="71">
        <f t="shared" ref="V197:V260" si="50">K$2</f>
        <v>0</v>
      </c>
      <c r="W197" s="13">
        <f t="shared" ref="W197:W260" si="51">L$2</f>
        <v>0</v>
      </c>
      <c r="X197" s="55" t="str">
        <f t="shared" ref="X197:X260" si="52">LEFT(P197,1)</f>
        <v/>
      </c>
      <c r="Y197" s="55" t="str">
        <f t="shared" ref="Y197:Y260" si="53">LEFT(P197,2)</f>
        <v/>
      </c>
      <c r="Z197" s="55" t="str">
        <f t="shared" ref="Z197:Z260" si="54">LEFT(P197,3)</f>
        <v/>
      </c>
      <c r="AA197" s="55" t="str">
        <f t="shared" ref="AA197:AA260" si="55">LEFT(P197,4)</f>
        <v/>
      </c>
      <c r="AB197" s="43" t="str">
        <f t="shared" ref="AB197:AB260" si="56">LEFT(I197,2)</f>
        <v/>
      </c>
      <c r="AC197" s="70" t="e">
        <f>INDEX('as nimek'!D:D,MATCH(EA_TEATIS!G197,'as nimek'!A:A,0))</f>
        <v>#N/A</v>
      </c>
      <c r="AD197" s="130" t="str">
        <f t="shared" si="43"/>
        <v/>
      </c>
      <c r="AF197" s="47" t="e">
        <f t="shared" ref="AF197:AF260" si="57">LEFT(Q197,4)-P197</f>
        <v>#VALUE!</v>
      </c>
      <c r="AG197" s="58" t="str">
        <f t="shared" si="44"/>
        <v/>
      </c>
    </row>
    <row r="198" spans="1:33" ht="15" customHeight="1" x14ac:dyDescent="0.2">
      <c r="A198" s="45">
        <f t="shared" si="46"/>
        <v>1</v>
      </c>
      <c r="B198" s="43" t="s">
        <v>6</v>
      </c>
      <c r="C198" s="46" t="str">
        <f t="shared" si="47"/>
        <v>Error</v>
      </c>
      <c r="D198" s="129"/>
      <c r="F198" s="55">
        <f t="shared" si="45"/>
        <v>0</v>
      </c>
      <c r="P198" s="127" t="str">
        <f t="shared" si="48"/>
        <v/>
      </c>
      <c r="R198" s="42"/>
      <c r="U198" s="71">
        <f t="shared" si="49"/>
        <v>0</v>
      </c>
      <c r="V198" s="71">
        <f t="shared" si="50"/>
        <v>0</v>
      </c>
      <c r="W198" s="13">
        <f t="shared" si="51"/>
        <v>0</v>
      </c>
      <c r="X198" s="55" t="str">
        <f t="shared" si="52"/>
        <v/>
      </c>
      <c r="Y198" s="55" t="str">
        <f t="shared" si="53"/>
        <v/>
      </c>
      <c r="Z198" s="55" t="str">
        <f t="shared" si="54"/>
        <v/>
      </c>
      <c r="AA198" s="55" t="str">
        <f t="shared" si="55"/>
        <v/>
      </c>
      <c r="AB198" s="43" t="str">
        <f t="shared" si="56"/>
        <v/>
      </c>
      <c r="AC198" s="70" t="e">
        <f>INDEX('as nimek'!D:D,MATCH(EA_TEATIS!G198,'as nimek'!A:A,0))</f>
        <v>#N/A</v>
      </c>
      <c r="AD198" s="130" t="str">
        <f t="shared" si="43"/>
        <v/>
      </c>
      <c r="AF198" s="47" t="e">
        <f t="shared" si="57"/>
        <v>#VALUE!</v>
      </c>
      <c r="AG198" s="58" t="str">
        <f t="shared" si="44"/>
        <v/>
      </c>
    </row>
    <row r="199" spans="1:33" ht="15" customHeight="1" x14ac:dyDescent="0.2">
      <c r="A199" s="45">
        <f t="shared" si="46"/>
        <v>1</v>
      </c>
      <c r="B199" s="43" t="s">
        <v>6</v>
      </c>
      <c r="C199" s="46" t="str">
        <f t="shared" si="47"/>
        <v>Error</v>
      </c>
      <c r="D199" s="129"/>
      <c r="F199" s="55">
        <f t="shared" si="45"/>
        <v>0</v>
      </c>
      <c r="P199" s="127" t="str">
        <f t="shared" si="48"/>
        <v/>
      </c>
      <c r="R199" s="42"/>
      <c r="U199" s="71">
        <f t="shared" si="49"/>
        <v>0</v>
      </c>
      <c r="V199" s="71">
        <f t="shared" si="50"/>
        <v>0</v>
      </c>
      <c r="W199" s="13">
        <f t="shared" si="51"/>
        <v>0</v>
      </c>
      <c r="X199" s="55" t="str">
        <f t="shared" si="52"/>
        <v/>
      </c>
      <c r="Y199" s="55" t="str">
        <f t="shared" si="53"/>
        <v/>
      </c>
      <c r="Z199" s="55" t="str">
        <f t="shared" si="54"/>
        <v/>
      </c>
      <c r="AA199" s="55" t="str">
        <f t="shared" si="55"/>
        <v/>
      </c>
      <c r="AB199" s="43" t="str">
        <f t="shared" si="56"/>
        <v/>
      </c>
      <c r="AC199" s="70" t="e">
        <f>INDEX('as nimek'!D:D,MATCH(EA_TEATIS!G199,'as nimek'!A:A,0))</f>
        <v>#N/A</v>
      </c>
      <c r="AD199" s="130" t="str">
        <f t="shared" ref="AD199:AD262" si="58">IF(G:G=101,"osak",IF(G:G=102,"HTK",IF(G:G=186,"KHK",IF(AND(G:G&gt;110,G:G&lt;151),"l/aed",IF(AND(G:G&gt;150,G:G&lt;182),"kool",IF(AND(G:G&gt;210,G:G&lt;215),"huvikool",""))))))</f>
        <v/>
      </c>
      <c r="AF199" s="47" t="e">
        <f t="shared" si="57"/>
        <v>#VALUE!</v>
      </c>
      <c r="AG199" s="58" t="str">
        <f t="shared" si="44"/>
        <v/>
      </c>
    </row>
    <row r="200" spans="1:33" ht="15" customHeight="1" x14ac:dyDescent="0.2">
      <c r="A200" s="45">
        <f t="shared" si="46"/>
        <v>1</v>
      </c>
      <c r="B200" s="43" t="s">
        <v>6</v>
      </c>
      <c r="C200" s="46" t="str">
        <f t="shared" si="47"/>
        <v>Error</v>
      </c>
      <c r="D200" s="129"/>
      <c r="F200" s="55">
        <f t="shared" si="45"/>
        <v>0</v>
      </c>
      <c r="P200" s="127" t="str">
        <f t="shared" si="48"/>
        <v/>
      </c>
      <c r="R200" s="42"/>
      <c r="U200" s="71">
        <f t="shared" si="49"/>
        <v>0</v>
      </c>
      <c r="V200" s="71">
        <f t="shared" si="50"/>
        <v>0</v>
      </c>
      <c r="W200" s="13">
        <f t="shared" si="51"/>
        <v>0</v>
      </c>
      <c r="X200" s="55" t="str">
        <f t="shared" si="52"/>
        <v/>
      </c>
      <c r="Y200" s="55" t="str">
        <f t="shared" si="53"/>
        <v/>
      </c>
      <c r="Z200" s="55" t="str">
        <f t="shared" si="54"/>
        <v/>
      </c>
      <c r="AA200" s="55" t="str">
        <f t="shared" si="55"/>
        <v/>
      </c>
      <c r="AB200" s="43" t="str">
        <f t="shared" si="56"/>
        <v/>
      </c>
      <c r="AC200" s="70" t="e">
        <f>INDEX('as nimek'!D:D,MATCH(EA_TEATIS!G200,'as nimek'!A:A,0))</f>
        <v>#N/A</v>
      </c>
      <c r="AD200" s="130" t="str">
        <f t="shared" si="58"/>
        <v/>
      </c>
      <c r="AF200" s="47" t="e">
        <f t="shared" si="57"/>
        <v>#VALUE!</v>
      </c>
      <c r="AG200" s="58" t="str">
        <f t="shared" si="44"/>
        <v/>
      </c>
    </row>
    <row r="201" spans="1:33" ht="15" customHeight="1" x14ac:dyDescent="0.2">
      <c r="A201" s="45">
        <f t="shared" si="46"/>
        <v>1</v>
      </c>
      <c r="B201" s="43" t="s">
        <v>6</v>
      </c>
      <c r="C201" s="46" t="str">
        <f t="shared" si="47"/>
        <v>Error</v>
      </c>
      <c r="D201" s="129"/>
      <c r="F201" s="55">
        <f t="shared" si="45"/>
        <v>0</v>
      </c>
      <c r="P201" s="127" t="str">
        <f t="shared" si="48"/>
        <v/>
      </c>
      <c r="R201" s="42"/>
      <c r="U201" s="71">
        <f t="shared" si="49"/>
        <v>0</v>
      </c>
      <c r="V201" s="71">
        <f t="shared" si="50"/>
        <v>0</v>
      </c>
      <c r="W201" s="13">
        <f t="shared" si="51"/>
        <v>0</v>
      </c>
      <c r="X201" s="55" t="str">
        <f t="shared" si="52"/>
        <v/>
      </c>
      <c r="Y201" s="55" t="str">
        <f t="shared" si="53"/>
        <v/>
      </c>
      <c r="Z201" s="55" t="str">
        <f t="shared" si="54"/>
        <v/>
      </c>
      <c r="AA201" s="55" t="str">
        <f t="shared" si="55"/>
        <v/>
      </c>
      <c r="AB201" s="43" t="str">
        <f t="shared" si="56"/>
        <v/>
      </c>
      <c r="AC201" s="70" t="e">
        <f>INDEX('as nimek'!D:D,MATCH(EA_TEATIS!G201,'as nimek'!A:A,0))</f>
        <v>#N/A</v>
      </c>
      <c r="AD201" s="130" t="str">
        <f t="shared" si="58"/>
        <v/>
      </c>
      <c r="AF201" s="47" t="e">
        <f t="shared" si="57"/>
        <v>#VALUE!</v>
      </c>
      <c r="AG201" s="58" t="str">
        <f t="shared" si="44"/>
        <v/>
      </c>
    </row>
    <row r="202" spans="1:33" ht="15" customHeight="1" x14ac:dyDescent="0.2">
      <c r="A202" s="45">
        <f t="shared" si="46"/>
        <v>1</v>
      </c>
      <c r="B202" s="43" t="s">
        <v>6</v>
      </c>
      <c r="C202" s="46" t="str">
        <f t="shared" si="47"/>
        <v>Error</v>
      </c>
      <c r="D202" s="129"/>
      <c r="F202" s="55">
        <f t="shared" si="45"/>
        <v>0</v>
      </c>
      <c r="P202" s="127" t="str">
        <f t="shared" si="48"/>
        <v/>
      </c>
      <c r="R202" s="42"/>
      <c r="U202" s="71">
        <f t="shared" si="49"/>
        <v>0</v>
      </c>
      <c r="V202" s="71">
        <f t="shared" si="50"/>
        <v>0</v>
      </c>
      <c r="W202" s="13">
        <f t="shared" si="51"/>
        <v>0</v>
      </c>
      <c r="X202" s="55" t="str">
        <f t="shared" si="52"/>
        <v/>
      </c>
      <c r="Y202" s="55" t="str">
        <f t="shared" si="53"/>
        <v/>
      </c>
      <c r="Z202" s="55" t="str">
        <f t="shared" si="54"/>
        <v/>
      </c>
      <c r="AA202" s="55" t="str">
        <f t="shared" si="55"/>
        <v/>
      </c>
      <c r="AB202" s="43" t="str">
        <f t="shared" si="56"/>
        <v/>
      </c>
      <c r="AC202" s="70" t="e">
        <f>INDEX('as nimek'!D:D,MATCH(EA_TEATIS!G202,'as nimek'!A:A,0))</f>
        <v>#N/A</v>
      </c>
      <c r="AD202" s="130" t="str">
        <f t="shared" si="58"/>
        <v/>
      </c>
      <c r="AF202" s="47" t="e">
        <f t="shared" si="57"/>
        <v>#VALUE!</v>
      </c>
      <c r="AG202" s="58" t="str">
        <f t="shared" si="44"/>
        <v/>
      </c>
    </row>
    <row r="203" spans="1:33" ht="15" customHeight="1" x14ac:dyDescent="0.2">
      <c r="A203" s="45">
        <f t="shared" si="46"/>
        <v>1</v>
      </c>
      <c r="B203" s="43" t="s">
        <v>6</v>
      </c>
      <c r="C203" s="46" t="str">
        <f t="shared" si="47"/>
        <v>Error</v>
      </c>
      <c r="D203" s="129"/>
      <c r="F203" s="55">
        <f t="shared" si="45"/>
        <v>0</v>
      </c>
      <c r="P203" s="127" t="str">
        <f t="shared" si="48"/>
        <v/>
      </c>
      <c r="R203" s="42"/>
      <c r="U203" s="71">
        <f t="shared" si="49"/>
        <v>0</v>
      </c>
      <c r="V203" s="71">
        <f t="shared" si="50"/>
        <v>0</v>
      </c>
      <c r="W203" s="13">
        <f t="shared" si="51"/>
        <v>0</v>
      </c>
      <c r="X203" s="55" t="str">
        <f t="shared" si="52"/>
        <v/>
      </c>
      <c r="Y203" s="55" t="str">
        <f t="shared" si="53"/>
        <v/>
      </c>
      <c r="Z203" s="55" t="str">
        <f t="shared" si="54"/>
        <v/>
      </c>
      <c r="AA203" s="55" t="str">
        <f t="shared" si="55"/>
        <v/>
      </c>
      <c r="AB203" s="43" t="str">
        <f t="shared" si="56"/>
        <v/>
      </c>
      <c r="AC203" s="70" t="e">
        <f>INDEX('as nimek'!D:D,MATCH(EA_TEATIS!G203,'as nimek'!A:A,0))</f>
        <v>#N/A</v>
      </c>
      <c r="AD203" s="130" t="str">
        <f t="shared" si="58"/>
        <v/>
      </c>
      <c r="AF203" s="47" t="e">
        <f t="shared" si="57"/>
        <v>#VALUE!</v>
      </c>
      <c r="AG203" s="58" t="str">
        <f t="shared" si="44"/>
        <v/>
      </c>
    </row>
    <row r="204" spans="1:33" ht="15" customHeight="1" x14ac:dyDescent="0.2">
      <c r="A204" s="45">
        <f t="shared" si="46"/>
        <v>1</v>
      </c>
      <c r="B204" s="43" t="s">
        <v>6</v>
      </c>
      <c r="C204" s="46" t="str">
        <f t="shared" si="47"/>
        <v>Error</v>
      </c>
      <c r="D204" s="129"/>
      <c r="F204" s="55">
        <f t="shared" si="45"/>
        <v>0</v>
      </c>
      <c r="P204" s="127" t="str">
        <f t="shared" si="48"/>
        <v/>
      </c>
      <c r="R204" s="42"/>
      <c r="U204" s="71">
        <f t="shared" si="49"/>
        <v>0</v>
      </c>
      <c r="V204" s="71">
        <f t="shared" si="50"/>
        <v>0</v>
      </c>
      <c r="W204" s="13">
        <f t="shared" si="51"/>
        <v>0</v>
      </c>
      <c r="X204" s="55" t="str">
        <f t="shared" si="52"/>
        <v/>
      </c>
      <c r="Y204" s="55" t="str">
        <f t="shared" si="53"/>
        <v/>
      </c>
      <c r="Z204" s="55" t="str">
        <f t="shared" si="54"/>
        <v/>
      </c>
      <c r="AA204" s="55" t="str">
        <f t="shared" si="55"/>
        <v/>
      </c>
      <c r="AB204" s="43" t="str">
        <f t="shared" si="56"/>
        <v/>
      </c>
      <c r="AC204" s="70" t="e">
        <f>INDEX('as nimek'!D:D,MATCH(EA_TEATIS!G204,'as nimek'!A:A,0))</f>
        <v>#N/A</v>
      </c>
      <c r="AD204" s="130" t="str">
        <f t="shared" si="58"/>
        <v/>
      </c>
      <c r="AF204" s="47" t="e">
        <f t="shared" si="57"/>
        <v>#VALUE!</v>
      </c>
      <c r="AG204" s="58" t="str">
        <f t="shared" si="44"/>
        <v/>
      </c>
    </row>
    <row r="205" spans="1:33" ht="15" customHeight="1" x14ac:dyDescent="0.2">
      <c r="A205" s="45">
        <f t="shared" si="46"/>
        <v>1</v>
      </c>
      <c r="B205" s="43" t="s">
        <v>6</v>
      </c>
      <c r="C205" s="46" t="str">
        <f t="shared" si="47"/>
        <v>Error</v>
      </c>
      <c r="D205" s="129"/>
      <c r="F205" s="55">
        <f t="shared" si="45"/>
        <v>0</v>
      </c>
      <c r="P205" s="127" t="str">
        <f t="shared" si="48"/>
        <v/>
      </c>
      <c r="R205" s="42"/>
      <c r="U205" s="71">
        <f t="shared" si="49"/>
        <v>0</v>
      </c>
      <c r="V205" s="71">
        <f t="shared" si="50"/>
        <v>0</v>
      </c>
      <c r="W205" s="13">
        <f t="shared" si="51"/>
        <v>0</v>
      </c>
      <c r="X205" s="55" t="str">
        <f t="shared" si="52"/>
        <v/>
      </c>
      <c r="Y205" s="55" t="str">
        <f t="shared" si="53"/>
        <v/>
      </c>
      <c r="Z205" s="55" t="str">
        <f t="shared" si="54"/>
        <v/>
      </c>
      <c r="AA205" s="55" t="str">
        <f t="shared" si="55"/>
        <v/>
      </c>
      <c r="AB205" s="43" t="str">
        <f t="shared" si="56"/>
        <v/>
      </c>
      <c r="AC205" s="70" t="e">
        <f>INDEX('as nimek'!D:D,MATCH(EA_TEATIS!G205,'as nimek'!A:A,0))</f>
        <v>#N/A</v>
      </c>
      <c r="AD205" s="130" t="str">
        <f t="shared" si="58"/>
        <v/>
      </c>
      <c r="AF205" s="47" t="e">
        <f t="shared" si="57"/>
        <v>#VALUE!</v>
      </c>
      <c r="AG205" s="58" t="str">
        <f t="shared" si="44"/>
        <v/>
      </c>
    </row>
    <row r="206" spans="1:33" ht="15" customHeight="1" x14ac:dyDescent="0.2">
      <c r="A206" s="45">
        <f t="shared" si="46"/>
        <v>1</v>
      </c>
      <c r="B206" s="43" t="s">
        <v>6</v>
      </c>
      <c r="C206" s="46" t="str">
        <f t="shared" si="47"/>
        <v>Error</v>
      </c>
      <c r="D206" s="129"/>
      <c r="F206" s="55">
        <f t="shared" si="45"/>
        <v>0</v>
      </c>
      <c r="P206" s="127" t="str">
        <f t="shared" si="48"/>
        <v/>
      </c>
      <c r="R206" s="42"/>
      <c r="U206" s="71">
        <f t="shared" si="49"/>
        <v>0</v>
      </c>
      <c r="V206" s="71">
        <f t="shared" si="50"/>
        <v>0</v>
      </c>
      <c r="W206" s="13">
        <f t="shared" si="51"/>
        <v>0</v>
      </c>
      <c r="X206" s="55" t="str">
        <f t="shared" si="52"/>
        <v/>
      </c>
      <c r="Y206" s="55" t="str">
        <f t="shared" si="53"/>
        <v/>
      </c>
      <c r="Z206" s="55" t="str">
        <f t="shared" si="54"/>
        <v/>
      </c>
      <c r="AA206" s="55" t="str">
        <f t="shared" si="55"/>
        <v/>
      </c>
      <c r="AB206" s="43" t="str">
        <f t="shared" si="56"/>
        <v/>
      </c>
      <c r="AC206" s="70" t="e">
        <f>INDEX('as nimek'!D:D,MATCH(EA_TEATIS!G206,'as nimek'!A:A,0))</f>
        <v>#N/A</v>
      </c>
      <c r="AD206" s="130" t="str">
        <f t="shared" si="58"/>
        <v/>
      </c>
      <c r="AF206" s="47" t="e">
        <f t="shared" si="57"/>
        <v>#VALUE!</v>
      </c>
      <c r="AG206" s="58" t="str">
        <f t="shared" ref="AG206:AG269" si="59">IF(LEFT(P206,2)="35",IF(RIGHT(P206,1)="0","riik",IF(RIGHT(P206,1)="1","kov",IF(RIGHT(P206,1)="2","av-õ",IF(RIGHT(P206,1)="3","SA",IF(RIGHT(P206,1)="8","resid",IF(RIGHT(P206,1)="9","mitteres")))))),"")</f>
        <v/>
      </c>
    </row>
    <row r="207" spans="1:33" ht="15" customHeight="1" x14ac:dyDescent="0.2">
      <c r="A207" s="45">
        <f t="shared" si="46"/>
        <v>1</v>
      </c>
      <c r="B207" s="43" t="s">
        <v>6</v>
      </c>
      <c r="C207" s="46" t="str">
        <f t="shared" si="47"/>
        <v>Error</v>
      </c>
      <c r="D207" s="129"/>
      <c r="F207" s="55">
        <f t="shared" si="45"/>
        <v>0</v>
      </c>
      <c r="P207" s="127" t="str">
        <f t="shared" si="48"/>
        <v/>
      </c>
      <c r="R207" s="42"/>
      <c r="U207" s="71">
        <f t="shared" si="49"/>
        <v>0</v>
      </c>
      <c r="V207" s="71">
        <f t="shared" si="50"/>
        <v>0</v>
      </c>
      <c r="W207" s="13">
        <f t="shared" si="51"/>
        <v>0</v>
      </c>
      <c r="X207" s="55" t="str">
        <f t="shared" si="52"/>
        <v/>
      </c>
      <c r="Y207" s="55" t="str">
        <f t="shared" si="53"/>
        <v/>
      </c>
      <c r="Z207" s="55" t="str">
        <f t="shared" si="54"/>
        <v/>
      </c>
      <c r="AA207" s="55" t="str">
        <f t="shared" si="55"/>
        <v/>
      </c>
      <c r="AB207" s="43" t="str">
        <f t="shared" si="56"/>
        <v/>
      </c>
      <c r="AC207" s="70" t="e">
        <f>INDEX('as nimek'!D:D,MATCH(EA_TEATIS!G207,'as nimek'!A:A,0))</f>
        <v>#N/A</v>
      </c>
      <c r="AD207" s="130" t="str">
        <f t="shared" si="58"/>
        <v/>
      </c>
      <c r="AF207" s="47" t="e">
        <f t="shared" si="57"/>
        <v>#VALUE!</v>
      </c>
      <c r="AG207" s="58" t="str">
        <f t="shared" si="59"/>
        <v/>
      </c>
    </row>
    <row r="208" spans="1:33" ht="15" customHeight="1" x14ac:dyDescent="0.2">
      <c r="A208" s="45">
        <f t="shared" si="46"/>
        <v>1</v>
      </c>
      <c r="B208" s="43" t="s">
        <v>6</v>
      </c>
      <c r="C208" s="46" t="str">
        <f t="shared" si="47"/>
        <v>Error</v>
      </c>
      <c r="D208" s="129"/>
      <c r="F208" s="55">
        <f t="shared" si="45"/>
        <v>0</v>
      </c>
      <c r="P208" s="127" t="str">
        <f t="shared" si="48"/>
        <v/>
      </c>
      <c r="R208" s="42"/>
      <c r="U208" s="71">
        <f t="shared" si="49"/>
        <v>0</v>
      </c>
      <c r="V208" s="71">
        <f t="shared" si="50"/>
        <v>0</v>
      </c>
      <c r="W208" s="13">
        <f t="shared" si="51"/>
        <v>0</v>
      </c>
      <c r="X208" s="55" t="str">
        <f t="shared" si="52"/>
        <v/>
      </c>
      <c r="Y208" s="55" t="str">
        <f t="shared" si="53"/>
        <v/>
      </c>
      <c r="Z208" s="55" t="str">
        <f t="shared" si="54"/>
        <v/>
      </c>
      <c r="AA208" s="55" t="str">
        <f t="shared" si="55"/>
        <v/>
      </c>
      <c r="AB208" s="43" t="str">
        <f t="shared" si="56"/>
        <v/>
      </c>
      <c r="AC208" s="70" t="e">
        <f>INDEX('as nimek'!D:D,MATCH(EA_TEATIS!G208,'as nimek'!A:A,0))</f>
        <v>#N/A</v>
      </c>
      <c r="AD208" s="130" t="str">
        <f t="shared" si="58"/>
        <v/>
      </c>
      <c r="AF208" s="47" t="e">
        <f t="shared" si="57"/>
        <v>#VALUE!</v>
      </c>
      <c r="AG208" s="58" t="str">
        <f t="shared" si="59"/>
        <v/>
      </c>
    </row>
    <row r="209" spans="1:33" ht="15" customHeight="1" x14ac:dyDescent="0.2">
      <c r="A209" s="45">
        <f t="shared" si="46"/>
        <v>1</v>
      </c>
      <c r="B209" s="43" t="s">
        <v>6</v>
      </c>
      <c r="C209" s="46" t="str">
        <f t="shared" si="47"/>
        <v>Error</v>
      </c>
      <c r="D209" s="129"/>
      <c r="F209" s="55">
        <f t="shared" si="45"/>
        <v>0</v>
      </c>
      <c r="P209" s="127" t="str">
        <f t="shared" si="48"/>
        <v/>
      </c>
      <c r="R209" s="42"/>
      <c r="U209" s="71">
        <f t="shared" si="49"/>
        <v>0</v>
      </c>
      <c r="V209" s="71">
        <f t="shared" si="50"/>
        <v>0</v>
      </c>
      <c r="W209" s="13">
        <f t="shared" si="51"/>
        <v>0</v>
      </c>
      <c r="X209" s="55" t="str">
        <f t="shared" si="52"/>
        <v/>
      </c>
      <c r="Y209" s="55" t="str">
        <f t="shared" si="53"/>
        <v/>
      </c>
      <c r="Z209" s="55" t="str">
        <f t="shared" si="54"/>
        <v/>
      </c>
      <c r="AA209" s="55" t="str">
        <f t="shared" si="55"/>
        <v/>
      </c>
      <c r="AB209" s="43" t="str">
        <f t="shared" si="56"/>
        <v/>
      </c>
      <c r="AC209" s="70" t="e">
        <f>INDEX('as nimek'!D:D,MATCH(EA_TEATIS!G209,'as nimek'!A:A,0))</f>
        <v>#N/A</v>
      </c>
      <c r="AD209" s="130" t="str">
        <f t="shared" si="58"/>
        <v/>
      </c>
      <c r="AF209" s="47" t="e">
        <f t="shared" si="57"/>
        <v>#VALUE!</v>
      </c>
      <c r="AG209" s="58" t="str">
        <f t="shared" si="59"/>
        <v/>
      </c>
    </row>
    <row r="210" spans="1:33" ht="15" customHeight="1" x14ac:dyDescent="0.2">
      <c r="A210" s="45">
        <f t="shared" si="46"/>
        <v>1</v>
      </c>
      <c r="B210" s="43" t="s">
        <v>6</v>
      </c>
      <c r="C210" s="46" t="str">
        <f t="shared" si="47"/>
        <v>Error</v>
      </c>
      <c r="D210" s="129"/>
      <c r="F210" s="55">
        <f t="shared" si="45"/>
        <v>0</v>
      </c>
      <c r="P210" s="127" t="str">
        <f t="shared" si="48"/>
        <v/>
      </c>
      <c r="R210" s="42"/>
      <c r="U210" s="71">
        <f t="shared" si="49"/>
        <v>0</v>
      </c>
      <c r="V210" s="71">
        <f t="shared" si="50"/>
        <v>0</v>
      </c>
      <c r="W210" s="13">
        <f t="shared" si="51"/>
        <v>0</v>
      </c>
      <c r="X210" s="55" t="str">
        <f t="shared" si="52"/>
        <v/>
      </c>
      <c r="Y210" s="55" t="str">
        <f t="shared" si="53"/>
        <v/>
      </c>
      <c r="Z210" s="55" t="str">
        <f t="shared" si="54"/>
        <v/>
      </c>
      <c r="AA210" s="55" t="str">
        <f t="shared" si="55"/>
        <v/>
      </c>
      <c r="AB210" s="43" t="str">
        <f t="shared" si="56"/>
        <v/>
      </c>
      <c r="AC210" s="70" t="e">
        <f>INDEX('as nimek'!D:D,MATCH(EA_TEATIS!G210,'as nimek'!A:A,0))</f>
        <v>#N/A</v>
      </c>
      <c r="AD210" s="130" t="str">
        <f t="shared" si="58"/>
        <v/>
      </c>
      <c r="AF210" s="47" t="e">
        <f t="shared" si="57"/>
        <v>#VALUE!</v>
      </c>
      <c r="AG210" s="58" t="str">
        <f t="shared" si="59"/>
        <v/>
      </c>
    </row>
    <row r="211" spans="1:33" ht="15" customHeight="1" x14ac:dyDescent="0.2">
      <c r="A211" s="45">
        <f t="shared" si="46"/>
        <v>1</v>
      </c>
      <c r="B211" s="43" t="s">
        <v>6</v>
      </c>
      <c r="C211" s="46" t="str">
        <f t="shared" si="47"/>
        <v>Error</v>
      </c>
      <c r="D211" s="129"/>
      <c r="F211" s="55">
        <f t="shared" si="45"/>
        <v>0</v>
      </c>
      <c r="P211" s="127" t="str">
        <f t="shared" si="48"/>
        <v/>
      </c>
      <c r="R211" s="42"/>
      <c r="U211" s="71">
        <f t="shared" si="49"/>
        <v>0</v>
      </c>
      <c r="V211" s="71">
        <f t="shared" si="50"/>
        <v>0</v>
      </c>
      <c r="W211" s="13">
        <f t="shared" si="51"/>
        <v>0</v>
      </c>
      <c r="X211" s="55" t="str">
        <f t="shared" si="52"/>
        <v/>
      </c>
      <c r="Y211" s="55" t="str">
        <f t="shared" si="53"/>
        <v/>
      </c>
      <c r="Z211" s="55" t="str">
        <f t="shared" si="54"/>
        <v/>
      </c>
      <c r="AA211" s="55" t="str">
        <f t="shared" si="55"/>
        <v/>
      </c>
      <c r="AB211" s="43" t="str">
        <f t="shared" si="56"/>
        <v/>
      </c>
      <c r="AC211" s="70" t="e">
        <f>INDEX('as nimek'!D:D,MATCH(EA_TEATIS!G211,'as nimek'!A:A,0))</f>
        <v>#N/A</v>
      </c>
      <c r="AD211" s="130" t="str">
        <f t="shared" si="58"/>
        <v/>
      </c>
      <c r="AF211" s="47" t="e">
        <f t="shared" si="57"/>
        <v>#VALUE!</v>
      </c>
      <c r="AG211" s="58" t="str">
        <f t="shared" si="59"/>
        <v/>
      </c>
    </row>
    <row r="212" spans="1:33" ht="15" customHeight="1" x14ac:dyDescent="0.2">
      <c r="A212" s="45">
        <f t="shared" si="46"/>
        <v>1</v>
      </c>
      <c r="B212" s="43" t="s">
        <v>6</v>
      </c>
      <c r="C212" s="46" t="str">
        <f t="shared" si="47"/>
        <v>Error</v>
      </c>
      <c r="D212" s="129"/>
      <c r="F212" s="55">
        <f t="shared" si="45"/>
        <v>0</v>
      </c>
      <c r="P212" s="127" t="str">
        <f t="shared" si="48"/>
        <v/>
      </c>
      <c r="R212" s="42"/>
      <c r="U212" s="71">
        <f t="shared" si="49"/>
        <v>0</v>
      </c>
      <c r="V212" s="71">
        <f t="shared" si="50"/>
        <v>0</v>
      </c>
      <c r="W212" s="13">
        <f t="shared" si="51"/>
        <v>0</v>
      </c>
      <c r="X212" s="55" t="str">
        <f t="shared" si="52"/>
        <v/>
      </c>
      <c r="Y212" s="55" t="str">
        <f t="shared" si="53"/>
        <v/>
      </c>
      <c r="Z212" s="55" t="str">
        <f t="shared" si="54"/>
        <v/>
      </c>
      <c r="AA212" s="55" t="str">
        <f t="shared" si="55"/>
        <v/>
      </c>
      <c r="AB212" s="43" t="str">
        <f t="shared" si="56"/>
        <v/>
      </c>
      <c r="AC212" s="70" t="e">
        <f>INDEX('as nimek'!D:D,MATCH(EA_TEATIS!G212,'as nimek'!A:A,0))</f>
        <v>#N/A</v>
      </c>
      <c r="AD212" s="130" t="str">
        <f t="shared" si="58"/>
        <v/>
      </c>
      <c r="AF212" s="47" t="e">
        <f t="shared" si="57"/>
        <v>#VALUE!</v>
      </c>
      <c r="AG212" s="58" t="str">
        <f t="shared" si="59"/>
        <v/>
      </c>
    </row>
    <row r="213" spans="1:33" ht="15" customHeight="1" x14ac:dyDescent="0.2">
      <c r="A213" s="45">
        <f t="shared" si="46"/>
        <v>1</v>
      </c>
      <c r="B213" s="43" t="s">
        <v>6</v>
      </c>
      <c r="C213" s="46" t="str">
        <f t="shared" si="47"/>
        <v>Error</v>
      </c>
      <c r="D213" s="129"/>
      <c r="F213" s="55">
        <f t="shared" si="45"/>
        <v>0</v>
      </c>
      <c r="P213" s="127" t="str">
        <f t="shared" si="48"/>
        <v/>
      </c>
      <c r="R213" s="42"/>
      <c r="U213" s="71">
        <f t="shared" si="49"/>
        <v>0</v>
      </c>
      <c r="V213" s="71">
        <f t="shared" si="50"/>
        <v>0</v>
      </c>
      <c r="W213" s="13">
        <f t="shared" si="51"/>
        <v>0</v>
      </c>
      <c r="X213" s="55" t="str">
        <f t="shared" si="52"/>
        <v/>
      </c>
      <c r="Y213" s="55" t="str">
        <f t="shared" si="53"/>
        <v/>
      </c>
      <c r="Z213" s="55" t="str">
        <f t="shared" si="54"/>
        <v/>
      </c>
      <c r="AA213" s="55" t="str">
        <f t="shared" si="55"/>
        <v/>
      </c>
      <c r="AB213" s="43" t="str">
        <f t="shared" si="56"/>
        <v/>
      </c>
      <c r="AC213" s="70" t="e">
        <f>INDEX('as nimek'!D:D,MATCH(EA_TEATIS!G213,'as nimek'!A:A,0))</f>
        <v>#N/A</v>
      </c>
      <c r="AD213" s="130" t="str">
        <f t="shared" si="58"/>
        <v/>
      </c>
      <c r="AF213" s="47" t="e">
        <f t="shared" si="57"/>
        <v>#VALUE!</v>
      </c>
      <c r="AG213" s="58" t="str">
        <f t="shared" si="59"/>
        <v/>
      </c>
    </row>
    <row r="214" spans="1:33" ht="15" customHeight="1" x14ac:dyDescent="0.2">
      <c r="A214" s="45">
        <f t="shared" si="46"/>
        <v>1</v>
      </c>
      <c r="B214" s="43" t="s">
        <v>6</v>
      </c>
      <c r="C214" s="46" t="str">
        <f t="shared" si="47"/>
        <v>Error</v>
      </c>
      <c r="D214" s="129"/>
      <c r="F214" s="55">
        <f t="shared" si="45"/>
        <v>0</v>
      </c>
      <c r="P214" s="127" t="str">
        <f t="shared" si="48"/>
        <v/>
      </c>
      <c r="R214" s="42"/>
      <c r="U214" s="71">
        <f t="shared" si="49"/>
        <v>0</v>
      </c>
      <c r="V214" s="71">
        <f t="shared" si="50"/>
        <v>0</v>
      </c>
      <c r="W214" s="13">
        <f t="shared" si="51"/>
        <v>0</v>
      </c>
      <c r="X214" s="55" t="str">
        <f t="shared" si="52"/>
        <v/>
      </c>
      <c r="Y214" s="55" t="str">
        <f t="shared" si="53"/>
        <v/>
      </c>
      <c r="Z214" s="55" t="str">
        <f t="shared" si="54"/>
        <v/>
      </c>
      <c r="AA214" s="55" t="str">
        <f t="shared" si="55"/>
        <v/>
      </c>
      <c r="AB214" s="43" t="str">
        <f t="shared" si="56"/>
        <v/>
      </c>
      <c r="AC214" s="70" t="e">
        <f>INDEX('as nimek'!D:D,MATCH(EA_TEATIS!G214,'as nimek'!A:A,0))</f>
        <v>#N/A</v>
      </c>
      <c r="AD214" s="130" t="str">
        <f t="shared" si="58"/>
        <v/>
      </c>
      <c r="AF214" s="47" t="e">
        <f t="shared" si="57"/>
        <v>#VALUE!</v>
      </c>
      <c r="AG214" s="58" t="str">
        <f t="shared" si="59"/>
        <v/>
      </c>
    </row>
    <row r="215" spans="1:33" ht="15" customHeight="1" x14ac:dyDescent="0.2">
      <c r="A215" s="45">
        <f t="shared" si="46"/>
        <v>1</v>
      </c>
      <c r="B215" s="43" t="s">
        <v>6</v>
      </c>
      <c r="C215" s="46" t="str">
        <f t="shared" si="47"/>
        <v>Error</v>
      </c>
      <c r="D215" s="129"/>
      <c r="F215" s="55">
        <f t="shared" ref="F215:F278" si="60">J$1</f>
        <v>0</v>
      </c>
      <c r="P215" s="127" t="str">
        <f t="shared" si="48"/>
        <v/>
      </c>
      <c r="R215" s="42"/>
      <c r="U215" s="71">
        <f t="shared" si="49"/>
        <v>0</v>
      </c>
      <c r="V215" s="71">
        <f t="shared" si="50"/>
        <v>0</v>
      </c>
      <c r="W215" s="13">
        <f t="shared" si="51"/>
        <v>0</v>
      </c>
      <c r="X215" s="55" t="str">
        <f t="shared" si="52"/>
        <v/>
      </c>
      <c r="Y215" s="55" t="str">
        <f t="shared" si="53"/>
        <v/>
      </c>
      <c r="Z215" s="55" t="str">
        <f t="shared" si="54"/>
        <v/>
      </c>
      <c r="AA215" s="55" t="str">
        <f t="shared" si="55"/>
        <v/>
      </c>
      <c r="AB215" s="43" t="str">
        <f t="shared" si="56"/>
        <v/>
      </c>
      <c r="AC215" s="70" t="e">
        <f>INDEX('as nimek'!D:D,MATCH(EA_TEATIS!G215,'as nimek'!A:A,0))</f>
        <v>#N/A</v>
      </c>
      <c r="AD215" s="130" t="str">
        <f t="shared" si="58"/>
        <v/>
      </c>
      <c r="AF215" s="47" t="e">
        <f t="shared" si="57"/>
        <v>#VALUE!</v>
      </c>
      <c r="AG215" s="58" t="str">
        <f t="shared" si="59"/>
        <v/>
      </c>
    </row>
    <row r="216" spans="1:33" ht="15" customHeight="1" x14ac:dyDescent="0.2">
      <c r="A216" s="45">
        <f t="shared" si="46"/>
        <v>1</v>
      </c>
      <c r="B216" s="43" t="s">
        <v>6</v>
      </c>
      <c r="C216" s="46" t="str">
        <f t="shared" si="47"/>
        <v>Error</v>
      </c>
      <c r="D216" s="129"/>
      <c r="F216" s="55">
        <f t="shared" si="60"/>
        <v>0</v>
      </c>
      <c r="P216" s="127" t="str">
        <f t="shared" si="48"/>
        <v/>
      </c>
      <c r="R216" s="42"/>
      <c r="U216" s="71">
        <f t="shared" si="49"/>
        <v>0</v>
      </c>
      <c r="V216" s="71">
        <f t="shared" si="50"/>
        <v>0</v>
      </c>
      <c r="W216" s="13">
        <f t="shared" si="51"/>
        <v>0</v>
      </c>
      <c r="X216" s="55" t="str">
        <f t="shared" si="52"/>
        <v/>
      </c>
      <c r="Y216" s="55" t="str">
        <f t="shared" si="53"/>
        <v/>
      </c>
      <c r="Z216" s="55" t="str">
        <f t="shared" si="54"/>
        <v/>
      </c>
      <c r="AA216" s="55" t="str">
        <f t="shared" si="55"/>
        <v/>
      </c>
      <c r="AB216" s="43" t="str">
        <f t="shared" si="56"/>
        <v/>
      </c>
      <c r="AC216" s="70" t="e">
        <f>INDEX('as nimek'!D:D,MATCH(EA_TEATIS!G216,'as nimek'!A:A,0))</f>
        <v>#N/A</v>
      </c>
      <c r="AD216" s="130" t="str">
        <f t="shared" si="58"/>
        <v/>
      </c>
      <c r="AF216" s="47" t="e">
        <f t="shared" si="57"/>
        <v>#VALUE!</v>
      </c>
      <c r="AG216" s="58" t="str">
        <f t="shared" si="59"/>
        <v/>
      </c>
    </row>
    <row r="217" spans="1:33" ht="15" customHeight="1" x14ac:dyDescent="0.2">
      <c r="A217" s="45">
        <f t="shared" si="46"/>
        <v>1</v>
      </c>
      <c r="B217" s="43" t="s">
        <v>6</v>
      </c>
      <c r="C217" s="46" t="str">
        <f t="shared" si="47"/>
        <v>Error</v>
      </c>
      <c r="D217" s="129"/>
      <c r="F217" s="55">
        <f t="shared" si="60"/>
        <v>0</v>
      </c>
      <c r="P217" s="127" t="str">
        <f t="shared" si="48"/>
        <v/>
      </c>
      <c r="R217" s="42"/>
      <c r="U217" s="71">
        <f t="shared" si="49"/>
        <v>0</v>
      </c>
      <c r="V217" s="71">
        <f t="shared" si="50"/>
        <v>0</v>
      </c>
      <c r="W217" s="13">
        <f t="shared" si="51"/>
        <v>0</v>
      </c>
      <c r="X217" s="55" t="str">
        <f t="shared" si="52"/>
        <v/>
      </c>
      <c r="Y217" s="55" t="str">
        <f t="shared" si="53"/>
        <v/>
      </c>
      <c r="Z217" s="55" t="str">
        <f t="shared" si="54"/>
        <v/>
      </c>
      <c r="AA217" s="55" t="str">
        <f t="shared" si="55"/>
        <v/>
      </c>
      <c r="AB217" s="43" t="str">
        <f t="shared" si="56"/>
        <v/>
      </c>
      <c r="AC217" s="70" t="e">
        <f>INDEX('as nimek'!D:D,MATCH(EA_TEATIS!G217,'as nimek'!A:A,0))</f>
        <v>#N/A</v>
      </c>
      <c r="AD217" s="130" t="str">
        <f t="shared" si="58"/>
        <v/>
      </c>
      <c r="AF217" s="47" t="e">
        <f t="shared" si="57"/>
        <v>#VALUE!</v>
      </c>
      <c r="AG217" s="58" t="str">
        <f t="shared" si="59"/>
        <v/>
      </c>
    </row>
    <row r="218" spans="1:33" ht="15" customHeight="1" x14ac:dyDescent="0.2">
      <c r="A218" s="45">
        <f t="shared" si="46"/>
        <v>1</v>
      </c>
      <c r="B218" s="43" t="s">
        <v>6</v>
      </c>
      <c r="C218" s="46" t="str">
        <f t="shared" si="47"/>
        <v>Error</v>
      </c>
      <c r="D218" s="129"/>
      <c r="F218" s="55">
        <f t="shared" si="60"/>
        <v>0</v>
      </c>
      <c r="P218" s="127" t="str">
        <f t="shared" si="48"/>
        <v/>
      </c>
      <c r="R218" s="42"/>
      <c r="U218" s="71">
        <f t="shared" si="49"/>
        <v>0</v>
      </c>
      <c r="V218" s="71">
        <f t="shared" si="50"/>
        <v>0</v>
      </c>
      <c r="W218" s="13">
        <f t="shared" si="51"/>
        <v>0</v>
      </c>
      <c r="X218" s="55" t="str">
        <f t="shared" si="52"/>
        <v/>
      </c>
      <c r="Y218" s="55" t="str">
        <f t="shared" si="53"/>
        <v/>
      </c>
      <c r="Z218" s="55" t="str">
        <f t="shared" si="54"/>
        <v/>
      </c>
      <c r="AA218" s="55" t="str">
        <f t="shared" si="55"/>
        <v/>
      </c>
      <c r="AB218" s="43" t="str">
        <f t="shared" si="56"/>
        <v/>
      </c>
      <c r="AC218" s="70" t="e">
        <f>INDEX('as nimek'!D:D,MATCH(EA_TEATIS!G218,'as nimek'!A:A,0))</f>
        <v>#N/A</v>
      </c>
      <c r="AD218" s="130" t="str">
        <f t="shared" si="58"/>
        <v/>
      </c>
      <c r="AF218" s="47" t="e">
        <f t="shared" si="57"/>
        <v>#VALUE!</v>
      </c>
      <c r="AG218" s="58" t="str">
        <f t="shared" si="59"/>
        <v/>
      </c>
    </row>
    <row r="219" spans="1:33" ht="15" customHeight="1" x14ac:dyDescent="0.2">
      <c r="A219" s="45">
        <f t="shared" si="46"/>
        <v>1</v>
      </c>
      <c r="B219" s="43" t="s">
        <v>6</v>
      </c>
      <c r="C219" s="46" t="str">
        <f t="shared" si="47"/>
        <v>Error</v>
      </c>
      <c r="D219" s="129"/>
      <c r="F219" s="55">
        <f t="shared" si="60"/>
        <v>0</v>
      </c>
      <c r="P219" s="127" t="str">
        <f t="shared" si="48"/>
        <v/>
      </c>
      <c r="R219" s="42"/>
      <c r="U219" s="71">
        <f t="shared" si="49"/>
        <v>0</v>
      </c>
      <c r="V219" s="71">
        <f t="shared" si="50"/>
        <v>0</v>
      </c>
      <c r="W219" s="13">
        <f t="shared" si="51"/>
        <v>0</v>
      </c>
      <c r="X219" s="55" t="str">
        <f t="shared" si="52"/>
        <v/>
      </c>
      <c r="Y219" s="55" t="str">
        <f t="shared" si="53"/>
        <v/>
      </c>
      <c r="Z219" s="55" t="str">
        <f t="shared" si="54"/>
        <v/>
      </c>
      <c r="AA219" s="55" t="str">
        <f t="shared" si="55"/>
        <v/>
      </c>
      <c r="AB219" s="43" t="str">
        <f t="shared" si="56"/>
        <v/>
      </c>
      <c r="AC219" s="70" t="e">
        <f>INDEX('as nimek'!D:D,MATCH(EA_TEATIS!G219,'as nimek'!A:A,0))</f>
        <v>#N/A</v>
      </c>
      <c r="AD219" s="130" t="str">
        <f t="shared" si="58"/>
        <v/>
      </c>
      <c r="AF219" s="47" t="e">
        <f t="shared" si="57"/>
        <v>#VALUE!</v>
      </c>
      <c r="AG219" s="58" t="str">
        <f t="shared" si="59"/>
        <v/>
      </c>
    </row>
    <row r="220" spans="1:33" ht="15" customHeight="1" x14ac:dyDescent="0.2">
      <c r="A220" s="45">
        <f t="shared" si="46"/>
        <v>1</v>
      </c>
      <c r="B220" s="43" t="s">
        <v>6</v>
      </c>
      <c r="C220" s="46" t="str">
        <f t="shared" si="47"/>
        <v>Error</v>
      </c>
      <c r="D220" s="129"/>
      <c r="F220" s="55">
        <f t="shared" si="60"/>
        <v>0</v>
      </c>
      <c r="P220" s="127" t="str">
        <f t="shared" si="48"/>
        <v/>
      </c>
      <c r="R220" s="42"/>
      <c r="U220" s="71">
        <f t="shared" si="49"/>
        <v>0</v>
      </c>
      <c r="V220" s="71">
        <f t="shared" si="50"/>
        <v>0</v>
      </c>
      <c r="W220" s="13">
        <f t="shared" si="51"/>
        <v>0</v>
      </c>
      <c r="X220" s="55" t="str">
        <f t="shared" si="52"/>
        <v/>
      </c>
      <c r="Y220" s="55" t="str">
        <f t="shared" si="53"/>
        <v/>
      </c>
      <c r="Z220" s="55" t="str">
        <f t="shared" si="54"/>
        <v/>
      </c>
      <c r="AA220" s="55" t="str">
        <f t="shared" si="55"/>
        <v/>
      </c>
      <c r="AB220" s="43" t="str">
        <f t="shared" si="56"/>
        <v/>
      </c>
      <c r="AC220" s="70" t="e">
        <f>INDEX('as nimek'!D:D,MATCH(EA_TEATIS!G220,'as nimek'!A:A,0))</f>
        <v>#N/A</v>
      </c>
      <c r="AD220" s="130" t="str">
        <f t="shared" si="58"/>
        <v/>
      </c>
      <c r="AF220" s="47" t="e">
        <f t="shared" si="57"/>
        <v>#VALUE!</v>
      </c>
      <c r="AG220" s="58" t="str">
        <f t="shared" si="59"/>
        <v/>
      </c>
    </row>
    <row r="221" spans="1:33" ht="15" customHeight="1" x14ac:dyDescent="0.2">
      <c r="A221" s="45">
        <f t="shared" si="46"/>
        <v>1</v>
      </c>
      <c r="B221" s="43" t="s">
        <v>6</v>
      </c>
      <c r="C221" s="46" t="str">
        <f t="shared" si="47"/>
        <v>Error</v>
      </c>
      <c r="D221" s="129"/>
      <c r="F221" s="55">
        <f t="shared" si="60"/>
        <v>0</v>
      </c>
      <c r="P221" s="127" t="str">
        <f t="shared" si="48"/>
        <v/>
      </c>
      <c r="R221" s="42"/>
      <c r="U221" s="71">
        <f t="shared" si="49"/>
        <v>0</v>
      </c>
      <c r="V221" s="71">
        <f t="shared" si="50"/>
        <v>0</v>
      </c>
      <c r="W221" s="13">
        <f t="shared" si="51"/>
        <v>0</v>
      </c>
      <c r="X221" s="55" t="str">
        <f t="shared" si="52"/>
        <v/>
      </c>
      <c r="Y221" s="55" t="str">
        <f t="shared" si="53"/>
        <v/>
      </c>
      <c r="Z221" s="55" t="str">
        <f t="shared" si="54"/>
        <v/>
      </c>
      <c r="AA221" s="55" t="str">
        <f t="shared" si="55"/>
        <v/>
      </c>
      <c r="AB221" s="43" t="str">
        <f t="shared" si="56"/>
        <v/>
      </c>
      <c r="AC221" s="70" t="e">
        <f>INDEX('as nimek'!D:D,MATCH(EA_TEATIS!G221,'as nimek'!A:A,0))</f>
        <v>#N/A</v>
      </c>
      <c r="AD221" s="130" t="str">
        <f t="shared" si="58"/>
        <v/>
      </c>
      <c r="AF221" s="47" t="e">
        <f t="shared" si="57"/>
        <v>#VALUE!</v>
      </c>
      <c r="AG221" s="58" t="str">
        <f t="shared" si="59"/>
        <v/>
      </c>
    </row>
    <row r="222" spans="1:33" ht="15" customHeight="1" x14ac:dyDescent="0.2">
      <c r="A222" s="45">
        <f t="shared" si="46"/>
        <v>1</v>
      </c>
      <c r="B222" s="43" t="s">
        <v>6</v>
      </c>
      <c r="C222" s="46" t="str">
        <f t="shared" si="47"/>
        <v>Error</v>
      </c>
      <c r="D222" s="129"/>
      <c r="F222" s="55">
        <f t="shared" si="60"/>
        <v>0</v>
      </c>
      <c r="P222" s="127" t="str">
        <f t="shared" si="48"/>
        <v/>
      </c>
      <c r="R222" s="42"/>
      <c r="U222" s="71">
        <f t="shared" si="49"/>
        <v>0</v>
      </c>
      <c r="V222" s="71">
        <f t="shared" si="50"/>
        <v>0</v>
      </c>
      <c r="W222" s="13">
        <f t="shared" si="51"/>
        <v>0</v>
      </c>
      <c r="X222" s="55" t="str">
        <f t="shared" si="52"/>
        <v/>
      </c>
      <c r="Y222" s="55" t="str">
        <f t="shared" si="53"/>
        <v/>
      </c>
      <c r="Z222" s="55" t="str">
        <f t="shared" si="54"/>
        <v/>
      </c>
      <c r="AA222" s="55" t="str">
        <f t="shared" si="55"/>
        <v/>
      </c>
      <c r="AB222" s="43" t="str">
        <f t="shared" si="56"/>
        <v/>
      </c>
      <c r="AC222" s="70" t="e">
        <f>INDEX('as nimek'!D:D,MATCH(EA_TEATIS!G222,'as nimek'!A:A,0))</f>
        <v>#N/A</v>
      </c>
      <c r="AD222" s="130" t="str">
        <f t="shared" si="58"/>
        <v/>
      </c>
      <c r="AF222" s="47" t="e">
        <f t="shared" si="57"/>
        <v>#VALUE!</v>
      </c>
      <c r="AG222" s="58" t="str">
        <f t="shared" si="59"/>
        <v/>
      </c>
    </row>
    <row r="223" spans="1:33" ht="15" customHeight="1" x14ac:dyDescent="0.2">
      <c r="A223" s="45">
        <f t="shared" si="46"/>
        <v>1</v>
      </c>
      <c r="B223" s="43" t="s">
        <v>6</v>
      </c>
      <c r="C223" s="46" t="str">
        <f t="shared" si="47"/>
        <v>Error</v>
      </c>
      <c r="D223" s="129"/>
      <c r="F223" s="55">
        <f t="shared" si="60"/>
        <v>0</v>
      </c>
      <c r="P223" s="127" t="str">
        <f t="shared" si="48"/>
        <v/>
      </c>
      <c r="R223" s="42"/>
      <c r="U223" s="71">
        <f t="shared" si="49"/>
        <v>0</v>
      </c>
      <c r="V223" s="71">
        <f t="shared" si="50"/>
        <v>0</v>
      </c>
      <c r="W223" s="13">
        <f t="shared" si="51"/>
        <v>0</v>
      </c>
      <c r="X223" s="55" t="str">
        <f t="shared" si="52"/>
        <v/>
      </c>
      <c r="Y223" s="55" t="str">
        <f t="shared" si="53"/>
        <v/>
      </c>
      <c r="Z223" s="55" t="str">
        <f t="shared" si="54"/>
        <v/>
      </c>
      <c r="AA223" s="55" t="str">
        <f t="shared" si="55"/>
        <v/>
      </c>
      <c r="AB223" s="43" t="str">
        <f t="shared" si="56"/>
        <v/>
      </c>
      <c r="AC223" s="70" t="e">
        <f>INDEX('as nimek'!D:D,MATCH(EA_TEATIS!G223,'as nimek'!A:A,0))</f>
        <v>#N/A</v>
      </c>
      <c r="AD223" s="130" t="str">
        <f t="shared" si="58"/>
        <v/>
      </c>
      <c r="AF223" s="47" t="e">
        <f t="shared" si="57"/>
        <v>#VALUE!</v>
      </c>
      <c r="AG223" s="58" t="str">
        <f t="shared" si="59"/>
        <v/>
      </c>
    </row>
    <row r="224" spans="1:33" ht="15" customHeight="1" x14ac:dyDescent="0.2">
      <c r="A224" s="45">
        <f t="shared" si="46"/>
        <v>1</v>
      </c>
      <c r="B224" s="43" t="s">
        <v>6</v>
      </c>
      <c r="C224" s="46" t="str">
        <f t="shared" si="47"/>
        <v>Error</v>
      </c>
      <c r="D224" s="129"/>
      <c r="F224" s="55">
        <f t="shared" si="60"/>
        <v>0</v>
      </c>
      <c r="P224" s="127" t="str">
        <f t="shared" si="48"/>
        <v/>
      </c>
      <c r="R224" s="42"/>
      <c r="U224" s="71">
        <f t="shared" si="49"/>
        <v>0</v>
      </c>
      <c r="V224" s="71">
        <f t="shared" si="50"/>
        <v>0</v>
      </c>
      <c r="W224" s="13">
        <f t="shared" si="51"/>
        <v>0</v>
      </c>
      <c r="X224" s="55" t="str">
        <f t="shared" si="52"/>
        <v/>
      </c>
      <c r="Y224" s="55" t="str">
        <f t="shared" si="53"/>
        <v/>
      </c>
      <c r="Z224" s="55" t="str">
        <f t="shared" si="54"/>
        <v/>
      </c>
      <c r="AA224" s="55" t="str">
        <f t="shared" si="55"/>
        <v/>
      </c>
      <c r="AB224" s="43" t="str">
        <f t="shared" si="56"/>
        <v/>
      </c>
      <c r="AC224" s="70" t="e">
        <f>INDEX('as nimek'!D:D,MATCH(EA_TEATIS!G224,'as nimek'!A:A,0))</f>
        <v>#N/A</v>
      </c>
      <c r="AD224" s="130" t="str">
        <f t="shared" si="58"/>
        <v/>
      </c>
      <c r="AF224" s="47" t="e">
        <f t="shared" si="57"/>
        <v>#VALUE!</v>
      </c>
      <c r="AG224" s="58" t="str">
        <f t="shared" si="59"/>
        <v/>
      </c>
    </row>
    <row r="225" spans="1:33" ht="15" customHeight="1" x14ac:dyDescent="0.2">
      <c r="A225" s="45">
        <f t="shared" si="46"/>
        <v>1</v>
      </c>
      <c r="B225" s="43" t="s">
        <v>6</v>
      </c>
      <c r="C225" s="46" t="str">
        <f t="shared" si="47"/>
        <v>Error</v>
      </c>
      <c r="D225" s="129"/>
      <c r="F225" s="55">
        <f t="shared" si="60"/>
        <v>0</v>
      </c>
      <c r="P225" s="127" t="str">
        <f t="shared" si="48"/>
        <v/>
      </c>
      <c r="R225" s="42"/>
      <c r="U225" s="71">
        <f t="shared" si="49"/>
        <v>0</v>
      </c>
      <c r="V225" s="71">
        <f t="shared" si="50"/>
        <v>0</v>
      </c>
      <c r="W225" s="13">
        <f t="shared" si="51"/>
        <v>0</v>
      </c>
      <c r="X225" s="55" t="str">
        <f t="shared" si="52"/>
        <v/>
      </c>
      <c r="Y225" s="55" t="str">
        <f t="shared" si="53"/>
        <v/>
      </c>
      <c r="Z225" s="55" t="str">
        <f t="shared" si="54"/>
        <v/>
      </c>
      <c r="AA225" s="55" t="str">
        <f t="shared" si="55"/>
        <v/>
      </c>
      <c r="AB225" s="43" t="str">
        <f t="shared" si="56"/>
        <v/>
      </c>
      <c r="AC225" s="70" t="e">
        <f>INDEX('as nimek'!D:D,MATCH(EA_TEATIS!G225,'as nimek'!A:A,0))</f>
        <v>#N/A</v>
      </c>
      <c r="AD225" s="130" t="str">
        <f t="shared" si="58"/>
        <v/>
      </c>
      <c r="AF225" s="47" t="e">
        <f t="shared" si="57"/>
        <v>#VALUE!</v>
      </c>
      <c r="AG225" s="58" t="str">
        <f t="shared" si="59"/>
        <v/>
      </c>
    </row>
    <row r="226" spans="1:33" ht="15" customHeight="1" x14ac:dyDescent="0.2">
      <c r="A226" s="45">
        <f t="shared" si="46"/>
        <v>1</v>
      </c>
      <c r="B226" s="43" t="s">
        <v>6</v>
      </c>
      <c r="C226" s="46" t="str">
        <f t="shared" si="47"/>
        <v>Error</v>
      </c>
      <c r="D226" s="129"/>
      <c r="F226" s="55">
        <f t="shared" si="60"/>
        <v>0</v>
      </c>
      <c r="P226" s="127" t="str">
        <f t="shared" si="48"/>
        <v/>
      </c>
      <c r="R226" s="42"/>
      <c r="U226" s="71">
        <f t="shared" si="49"/>
        <v>0</v>
      </c>
      <c r="V226" s="71">
        <f t="shared" si="50"/>
        <v>0</v>
      </c>
      <c r="W226" s="13">
        <f t="shared" si="51"/>
        <v>0</v>
      </c>
      <c r="X226" s="55" t="str">
        <f t="shared" si="52"/>
        <v/>
      </c>
      <c r="Y226" s="55" t="str">
        <f t="shared" si="53"/>
        <v/>
      </c>
      <c r="Z226" s="55" t="str">
        <f t="shared" si="54"/>
        <v/>
      </c>
      <c r="AA226" s="55" t="str">
        <f t="shared" si="55"/>
        <v/>
      </c>
      <c r="AB226" s="43" t="str">
        <f t="shared" si="56"/>
        <v/>
      </c>
      <c r="AC226" s="70" t="e">
        <f>INDEX('as nimek'!D:D,MATCH(EA_TEATIS!G226,'as nimek'!A:A,0))</f>
        <v>#N/A</v>
      </c>
      <c r="AD226" s="130" t="str">
        <f t="shared" si="58"/>
        <v/>
      </c>
      <c r="AF226" s="47" t="e">
        <f t="shared" si="57"/>
        <v>#VALUE!</v>
      </c>
      <c r="AG226" s="58" t="str">
        <f t="shared" si="59"/>
        <v/>
      </c>
    </row>
    <row r="227" spans="1:33" ht="15" customHeight="1" x14ac:dyDescent="0.2">
      <c r="A227" s="45">
        <f t="shared" si="46"/>
        <v>1</v>
      </c>
      <c r="B227" s="43" t="s">
        <v>6</v>
      </c>
      <c r="C227" s="46" t="str">
        <f t="shared" si="47"/>
        <v>Error</v>
      </c>
      <c r="D227" s="129"/>
      <c r="F227" s="55">
        <f t="shared" si="60"/>
        <v>0</v>
      </c>
      <c r="P227" s="127" t="str">
        <f t="shared" si="48"/>
        <v/>
      </c>
      <c r="R227" s="42"/>
      <c r="U227" s="71">
        <f t="shared" si="49"/>
        <v>0</v>
      </c>
      <c r="V227" s="71">
        <f t="shared" si="50"/>
        <v>0</v>
      </c>
      <c r="W227" s="13">
        <f t="shared" si="51"/>
        <v>0</v>
      </c>
      <c r="X227" s="55" t="str">
        <f t="shared" si="52"/>
        <v/>
      </c>
      <c r="Y227" s="55" t="str">
        <f t="shared" si="53"/>
        <v/>
      </c>
      <c r="Z227" s="55" t="str">
        <f t="shared" si="54"/>
        <v/>
      </c>
      <c r="AA227" s="55" t="str">
        <f t="shared" si="55"/>
        <v/>
      </c>
      <c r="AB227" s="43" t="str">
        <f t="shared" si="56"/>
        <v/>
      </c>
      <c r="AC227" s="70" t="e">
        <f>INDEX('as nimek'!D:D,MATCH(EA_TEATIS!G227,'as nimek'!A:A,0))</f>
        <v>#N/A</v>
      </c>
      <c r="AD227" s="130" t="str">
        <f t="shared" si="58"/>
        <v/>
      </c>
      <c r="AF227" s="47" t="e">
        <f t="shared" si="57"/>
        <v>#VALUE!</v>
      </c>
      <c r="AG227" s="58" t="str">
        <f t="shared" si="59"/>
        <v/>
      </c>
    </row>
    <row r="228" spans="1:33" ht="15" customHeight="1" x14ac:dyDescent="0.2">
      <c r="A228" s="45">
        <f t="shared" si="46"/>
        <v>1</v>
      </c>
      <c r="B228" s="43" t="s">
        <v>6</v>
      </c>
      <c r="C228" s="46" t="str">
        <f t="shared" si="47"/>
        <v>Error</v>
      </c>
      <c r="D228" s="129"/>
      <c r="F228" s="55">
        <f t="shared" si="60"/>
        <v>0</v>
      </c>
      <c r="P228" s="127" t="str">
        <f t="shared" si="48"/>
        <v/>
      </c>
      <c r="R228" s="42"/>
      <c r="U228" s="71">
        <f t="shared" si="49"/>
        <v>0</v>
      </c>
      <c r="V228" s="71">
        <f t="shared" si="50"/>
        <v>0</v>
      </c>
      <c r="W228" s="13">
        <f t="shared" si="51"/>
        <v>0</v>
      </c>
      <c r="X228" s="55" t="str">
        <f t="shared" si="52"/>
        <v/>
      </c>
      <c r="Y228" s="55" t="str">
        <f t="shared" si="53"/>
        <v/>
      </c>
      <c r="Z228" s="55" t="str">
        <f t="shared" si="54"/>
        <v/>
      </c>
      <c r="AA228" s="55" t="str">
        <f t="shared" si="55"/>
        <v/>
      </c>
      <c r="AB228" s="43" t="str">
        <f t="shared" si="56"/>
        <v/>
      </c>
      <c r="AC228" s="70" t="e">
        <f>INDEX('as nimek'!D:D,MATCH(EA_TEATIS!G228,'as nimek'!A:A,0))</f>
        <v>#N/A</v>
      </c>
      <c r="AD228" s="130" t="str">
        <f t="shared" si="58"/>
        <v/>
      </c>
      <c r="AF228" s="47" t="e">
        <f t="shared" si="57"/>
        <v>#VALUE!</v>
      </c>
      <c r="AG228" s="58" t="str">
        <f t="shared" si="59"/>
        <v/>
      </c>
    </row>
    <row r="229" spans="1:33" ht="15" customHeight="1" x14ac:dyDescent="0.2">
      <c r="A229" s="45">
        <f t="shared" si="46"/>
        <v>1</v>
      </c>
      <c r="B229" s="43" t="s">
        <v>6</v>
      </c>
      <c r="C229" s="46" t="str">
        <f t="shared" si="47"/>
        <v>Error</v>
      </c>
      <c r="D229" s="129"/>
      <c r="F229" s="55">
        <f t="shared" si="60"/>
        <v>0</v>
      </c>
      <c r="P229" s="127" t="str">
        <f t="shared" si="48"/>
        <v/>
      </c>
      <c r="R229" s="42"/>
      <c r="U229" s="71">
        <f t="shared" si="49"/>
        <v>0</v>
      </c>
      <c r="V229" s="71">
        <f t="shared" si="50"/>
        <v>0</v>
      </c>
      <c r="W229" s="13">
        <f t="shared" si="51"/>
        <v>0</v>
      </c>
      <c r="X229" s="55" t="str">
        <f t="shared" si="52"/>
        <v/>
      </c>
      <c r="Y229" s="55" t="str">
        <f t="shared" si="53"/>
        <v/>
      </c>
      <c r="Z229" s="55" t="str">
        <f t="shared" si="54"/>
        <v/>
      </c>
      <c r="AA229" s="55" t="str">
        <f t="shared" si="55"/>
        <v/>
      </c>
      <c r="AB229" s="43" t="str">
        <f t="shared" si="56"/>
        <v/>
      </c>
      <c r="AC229" s="70" t="e">
        <f>INDEX('as nimek'!D:D,MATCH(EA_TEATIS!G229,'as nimek'!A:A,0))</f>
        <v>#N/A</v>
      </c>
      <c r="AD229" s="130" t="str">
        <f t="shared" si="58"/>
        <v/>
      </c>
      <c r="AF229" s="47" t="e">
        <f t="shared" si="57"/>
        <v>#VALUE!</v>
      </c>
      <c r="AG229" s="58" t="str">
        <f t="shared" si="59"/>
        <v/>
      </c>
    </row>
    <row r="230" spans="1:33" ht="15" customHeight="1" x14ac:dyDescent="0.2">
      <c r="A230" s="45">
        <f t="shared" si="46"/>
        <v>1</v>
      </c>
      <c r="B230" s="43" t="s">
        <v>6</v>
      </c>
      <c r="C230" s="46" t="str">
        <f t="shared" si="47"/>
        <v>Error</v>
      </c>
      <c r="D230" s="129"/>
      <c r="F230" s="55">
        <f t="shared" si="60"/>
        <v>0</v>
      </c>
      <c r="P230" s="127" t="str">
        <f t="shared" si="48"/>
        <v/>
      </c>
      <c r="R230" s="42"/>
      <c r="U230" s="71">
        <f t="shared" si="49"/>
        <v>0</v>
      </c>
      <c r="V230" s="71">
        <f t="shared" si="50"/>
        <v>0</v>
      </c>
      <c r="W230" s="13">
        <f t="shared" si="51"/>
        <v>0</v>
      </c>
      <c r="X230" s="55" t="str">
        <f t="shared" si="52"/>
        <v/>
      </c>
      <c r="Y230" s="55" t="str">
        <f t="shared" si="53"/>
        <v/>
      </c>
      <c r="Z230" s="55" t="str">
        <f t="shared" si="54"/>
        <v/>
      </c>
      <c r="AA230" s="55" t="str">
        <f t="shared" si="55"/>
        <v/>
      </c>
      <c r="AB230" s="43" t="str">
        <f t="shared" si="56"/>
        <v/>
      </c>
      <c r="AC230" s="70" t="e">
        <f>INDEX('as nimek'!D:D,MATCH(EA_TEATIS!G230,'as nimek'!A:A,0))</f>
        <v>#N/A</v>
      </c>
      <c r="AD230" s="130" t="str">
        <f t="shared" si="58"/>
        <v/>
      </c>
      <c r="AF230" s="47" t="e">
        <f t="shared" si="57"/>
        <v>#VALUE!</v>
      </c>
      <c r="AG230" s="58" t="str">
        <f t="shared" si="59"/>
        <v/>
      </c>
    </row>
    <row r="231" spans="1:33" ht="15" customHeight="1" x14ac:dyDescent="0.2">
      <c r="A231" s="45">
        <f t="shared" si="46"/>
        <v>1</v>
      </c>
      <c r="B231" s="43" t="s">
        <v>6</v>
      </c>
      <c r="C231" s="46" t="str">
        <f t="shared" si="47"/>
        <v>Error</v>
      </c>
      <c r="D231" s="129"/>
      <c r="F231" s="55">
        <f t="shared" si="60"/>
        <v>0</v>
      </c>
      <c r="P231" s="127" t="str">
        <f t="shared" si="48"/>
        <v/>
      </c>
      <c r="R231" s="42"/>
      <c r="U231" s="71">
        <f t="shared" si="49"/>
        <v>0</v>
      </c>
      <c r="V231" s="71">
        <f t="shared" si="50"/>
        <v>0</v>
      </c>
      <c r="W231" s="13">
        <f t="shared" si="51"/>
        <v>0</v>
      </c>
      <c r="X231" s="55" t="str">
        <f t="shared" si="52"/>
        <v/>
      </c>
      <c r="Y231" s="55" t="str">
        <f t="shared" si="53"/>
        <v/>
      </c>
      <c r="Z231" s="55" t="str">
        <f t="shared" si="54"/>
        <v/>
      </c>
      <c r="AA231" s="55" t="str">
        <f t="shared" si="55"/>
        <v/>
      </c>
      <c r="AB231" s="43" t="str">
        <f t="shared" si="56"/>
        <v/>
      </c>
      <c r="AC231" s="70" t="e">
        <f>INDEX('as nimek'!D:D,MATCH(EA_TEATIS!G231,'as nimek'!A:A,0))</f>
        <v>#N/A</v>
      </c>
      <c r="AD231" s="130" t="str">
        <f t="shared" si="58"/>
        <v/>
      </c>
      <c r="AF231" s="47" t="e">
        <f t="shared" si="57"/>
        <v>#VALUE!</v>
      </c>
      <c r="AG231" s="58" t="str">
        <f t="shared" si="59"/>
        <v/>
      </c>
    </row>
    <row r="232" spans="1:33" ht="15" customHeight="1" x14ac:dyDescent="0.2">
      <c r="A232" s="45">
        <f t="shared" si="46"/>
        <v>1</v>
      </c>
      <c r="B232" s="43" t="s">
        <v>6</v>
      </c>
      <c r="C232" s="46" t="str">
        <f t="shared" si="47"/>
        <v>Error</v>
      </c>
      <c r="D232" s="129"/>
      <c r="F232" s="55">
        <f t="shared" si="60"/>
        <v>0</v>
      </c>
      <c r="P232" s="127" t="str">
        <f t="shared" si="48"/>
        <v/>
      </c>
      <c r="R232" s="42"/>
      <c r="U232" s="71">
        <f t="shared" si="49"/>
        <v>0</v>
      </c>
      <c r="V232" s="71">
        <f t="shared" si="50"/>
        <v>0</v>
      </c>
      <c r="W232" s="13">
        <f t="shared" si="51"/>
        <v>0</v>
      </c>
      <c r="X232" s="55" t="str">
        <f t="shared" si="52"/>
        <v/>
      </c>
      <c r="Y232" s="55" t="str">
        <f t="shared" si="53"/>
        <v/>
      </c>
      <c r="Z232" s="55" t="str">
        <f t="shared" si="54"/>
        <v/>
      </c>
      <c r="AA232" s="55" t="str">
        <f t="shared" si="55"/>
        <v/>
      </c>
      <c r="AB232" s="43" t="str">
        <f t="shared" si="56"/>
        <v/>
      </c>
      <c r="AC232" s="70" t="e">
        <f>INDEX('as nimek'!D:D,MATCH(EA_TEATIS!G232,'as nimek'!A:A,0))</f>
        <v>#N/A</v>
      </c>
      <c r="AD232" s="130" t="str">
        <f t="shared" si="58"/>
        <v/>
      </c>
      <c r="AF232" s="47" t="e">
        <f t="shared" si="57"/>
        <v>#VALUE!</v>
      </c>
      <c r="AG232" s="58" t="str">
        <f t="shared" si="59"/>
        <v/>
      </c>
    </row>
    <row r="233" spans="1:33" ht="15" customHeight="1" x14ac:dyDescent="0.2">
      <c r="A233" s="45">
        <f t="shared" si="46"/>
        <v>1</v>
      </c>
      <c r="B233" s="43" t="s">
        <v>6</v>
      </c>
      <c r="C233" s="46" t="str">
        <f t="shared" si="47"/>
        <v>Error</v>
      </c>
      <c r="D233" s="129"/>
      <c r="F233" s="55">
        <f t="shared" si="60"/>
        <v>0</v>
      </c>
      <c r="P233" s="127" t="str">
        <f t="shared" si="48"/>
        <v/>
      </c>
      <c r="R233" s="42"/>
      <c r="U233" s="71">
        <f t="shared" si="49"/>
        <v>0</v>
      </c>
      <c r="V233" s="71">
        <f t="shared" si="50"/>
        <v>0</v>
      </c>
      <c r="W233" s="13">
        <f t="shared" si="51"/>
        <v>0</v>
      </c>
      <c r="X233" s="55" t="str">
        <f t="shared" si="52"/>
        <v/>
      </c>
      <c r="Y233" s="55" t="str">
        <f t="shared" si="53"/>
        <v/>
      </c>
      <c r="Z233" s="55" t="str">
        <f t="shared" si="54"/>
        <v/>
      </c>
      <c r="AA233" s="55" t="str">
        <f t="shared" si="55"/>
        <v/>
      </c>
      <c r="AB233" s="43" t="str">
        <f t="shared" si="56"/>
        <v/>
      </c>
      <c r="AC233" s="70" t="e">
        <f>INDEX('as nimek'!D:D,MATCH(EA_TEATIS!G233,'as nimek'!A:A,0))</f>
        <v>#N/A</v>
      </c>
      <c r="AD233" s="130" t="str">
        <f t="shared" si="58"/>
        <v/>
      </c>
      <c r="AF233" s="47" t="e">
        <f t="shared" si="57"/>
        <v>#VALUE!</v>
      </c>
      <c r="AG233" s="58" t="str">
        <f t="shared" si="59"/>
        <v/>
      </c>
    </row>
    <row r="234" spans="1:33" ht="15" customHeight="1" x14ac:dyDescent="0.2">
      <c r="A234" s="45">
        <f t="shared" si="46"/>
        <v>1</v>
      </c>
      <c r="B234" s="43" t="s">
        <v>6</v>
      </c>
      <c r="C234" s="46" t="str">
        <f t="shared" si="47"/>
        <v>Error</v>
      </c>
      <c r="D234" s="129"/>
      <c r="F234" s="55">
        <f t="shared" si="60"/>
        <v>0</v>
      </c>
      <c r="P234" s="127" t="str">
        <f t="shared" si="48"/>
        <v/>
      </c>
      <c r="R234" s="42"/>
      <c r="U234" s="71">
        <f t="shared" si="49"/>
        <v>0</v>
      </c>
      <c r="V234" s="71">
        <f t="shared" si="50"/>
        <v>0</v>
      </c>
      <c r="W234" s="13">
        <f t="shared" si="51"/>
        <v>0</v>
      </c>
      <c r="X234" s="55" t="str">
        <f t="shared" si="52"/>
        <v/>
      </c>
      <c r="Y234" s="55" t="str">
        <f t="shared" si="53"/>
        <v/>
      </c>
      <c r="Z234" s="55" t="str">
        <f t="shared" si="54"/>
        <v/>
      </c>
      <c r="AA234" s="55" t="str">
        <f t="shared" si="55"/>
        <v/>
      </c>
      <c r="AB234" s="43" t="str">
        <f t="shared" si="56"/>
        <v/>
      </c>
      <c r="AC234" s="70" t="e">
        <f>INDEX('as nimek'!D:D,MATCH(EA_TEATIS!G234,'as nimek'!A:A,0))</f>
        <v>#N/A</v>
      </c>
      <c r="AD234" s="130" t="str">
        <f t="shared" si="58"/>
        <v/>
      </c>
      <c r="AF234" s="47" t="e">
        <f t="shared" si="57"/>
        <v>#VALUE!</v>
      </c>
      <c r="AG234" s="58" t="str">
        <f t="shared" si="59"/>
        <v/>
      </c>
    </row>
    <row r="235" spans="1:33" ht="15" customHeight="1" x14ac:dyDescent="0.2">
      <c r="A235" s="45">
        <f t="shared" si="46"/>
        <v>1</v>
      </c>
      <c r="B235" s="43" t="s">
        <v>6</v>
      </c>
      <c r="C235" s="46" t="str">
        <f t="shared" si="47"/>
        <v>Error</v>
      </c>
      <c r="D235" s="129"/>
      <c r="F235" s="55">
        <f t="shared" si="60"/>
        <v>0</v>
      </c>
      <c r="P235" s="127" t="str">
        <f t="shared" si="48"/>
        <v/>
      </c>
      <c r="R235" s="42"/>
      <c r="U235" s="71">
        <f t="shared" si="49"/>
        <v>0</v>
      </c>
      <c r="V235" s="71">
        <f t="shared" si="50"/>
        <v>0</v>
      </c>
      <c r="W235" s="13">
        <f t="shared" si="51"/>
        <v>0</v>
      </c>
      <c r="X235" s="55" t="str">
        <f t="shared" si="52"/>
        <v/>
      </c>
      <c r="Y235" s="55" t="str">
        <f t="shared" si="53"/>
        <v/>
      </c>
      <c r="Z235" s="55" t="str">
        <f t="shared" si="54"/>
        <v/>
      </c>
      <c r="AA235" s="55" t="str">
        <f t="shared" si="55"/>
        <v/>
      </c>
      <c r="AB235" s="43" t="str">
        <f t="shared" si="56"/>
        <v/>
      </c>
      <c r="AC235" s="70" t="e">
        <f>INDEX('as nimek'!D:D,MATCH(EA_TEATIS!G235,'as nimek'!A:A,0))</f>
        <v>#N/A</v>
      </c>
      <c r="AD235" s="130" t="str">
        <f t="shared" si="58"/>
        <v/>
      </c>
      <c r="AF235" s="47" t="e">
        <f t="shared" si="57"/>
        <v>#VALUE!</v>
      </c>
      <c r="AG235" s="58" t="str">
        <f t="shared" si="59"/>
        <v/>
      </c>
    </row>
    <row r="236" spans="1:33" ht="15" customHeight="1" x14ac:dyDescent="0.2">
      <c r="A236" s="45">
        <f t="shared" si="46"/>
        <v>1</v>
      </c>
      <c r="B236" s="43" t="s">
        <v>6</v>
      </c>
      <c r="C236" s="46" t="str">
        <f t="shared" si="47"/>
        <v>Error</v>
      </c>
      <c r="D236" s="129"/>
      <c r="F236" s="55">
        <f t="shared" si="60"/>
        <v>0</v>
      </c>
      <c r="P236" s="127" t="str">
        <f t="shared" si="48"/>
        <v/>
      </c>
      <c r="R236" s="42"/>
      <c r="U236" s="71">
        <f t="shared" si="49"/>
        <v>0</v>
      </c>
      <c r="V236" s="71">
        <f t="shared" si="50"/>
        <v>0</v>
      </c>
      <c r="W236" s="13">
        <f t="shared" si="51"/>
        <v>0</v>
      </c>
      <c r="X236" s="55" t="str">
        <f t="shared" si="52"/>
        <v/>
      </c>
      <c r="Y236" s="55" t="str">
        <f t="shared" si="53"/>
        <v/>
      </c>
      <c r="Z236" s="55" t="str">
        <f t="shared" si="54"/>
        <v/>
      </c>
      <c r="AA236" s="55" t="str">
        <f t="shared" si="55"/>
        <v/>
      </c>
      <c r="AB236" s="43" t="str">
        <f t="shared" si="56"/>
        <v/>
      </c>
      <c r="AC236" s="70" t="e">
        <f>INDEX('as nimek'!D:D,MATCH(EA_TEATIS!G236,'as nimek'!A:A,0))</f>
        <v>#N/A</v>
      </c>
      <c r="AD236" s="130" t="str">
        <f t="shared" si="58"/>
        <v/>
      </c>
      <c r="AF236" s="47" t="e">
        <f t="shared" si="57"/>
        <v>#VALUE!</v>
      </c>
      <c r="AG236" s="58" t="str">
        <f t="shared" si="59"/>
        <v/>
      </c>
    </row>
    <row r="237" spans="1:33" ht="15" customHeight="1" x14ac:dyDescent="0.2">
      <c r="A237" s="45">
        <f t="shared" si="46"/>
        <v>1</v>
      </c>
      <c r="B237" s="43" t="s">
        <v>6</v>
      </c>
      <c r="C237" s="46" t="str">
        <f t="shared" si="47"/>
        <v>Error</v>
      </c>
      <c r="D237" s="129"/>
      <c r="F237" s="55">
        <f t="shared" si="60"/>
        <v>0</v>
      </c>
      <c r="P237" s="127" t="str">
        <f t="shared" si="48"/>
        <v/>
      </c>
      <c r="R237" s="42"/>
      <c r="U237" s="71">
        <f t="shared" si="49"/>
        <v>0</v>
      </c>
      <c r="V237" s="71">
        <f t="shared" si="50"/>
        <v>0</v>
      </c>
      <c r="W237" s="13">
        <f t="shared" si="51"/>
        <v>0</v>
      </c>
      <c r="X237" s="55" t="str">
        <f t="shared" si="52"/>
        <v/>
      </c>
      <c r="Y237" s="55" t="str">
        <f t="shared" si="53"/>
        <v/>
      </c>
      <c r="Z237" s="55" t="str">
        <f t="shared" si="54"/>
        <v/>
      </c>
      <c r="AA237" s="55" t="str">
        <f t="shared" si="55"/>
        <v/>
      </c>
      <c r="AB237" s="43" t="str">
        <f t="shared" si="56"/>
        <v/>
      </c>
      <c r="AC237" s="70" t="e">
        <f>INDEX('as nimek'!D:D,MATCH(EA_TEATIS!G237,'as nimek'!A:A,0))</f>
        <v>#N/A</v>
      </c>
      <c r="AD237" s="130" t="str">
        <f t="shared" si="58"/>
        <v/>
      </c>
      <c r="AF237" s="47" t="e">
        <f t="shared" si="57"/>
        <v>#VALUE!</v>
      </c>
      <c r="AG237" s="58" t="str">
        <f t="shared" si="59"/>
        <v/>
      </c>
    </row>
    <row r="238" spans="1:33" ht="15" customHeight="1" x14ac:dyDescent="0.2">
      <c r="A238" s="45">
        <f t="shared" si="46"/>
        <v>1</v>
      </c>
      <c r="B238" s="43" t="s">
        <v>6</v>
      </c>
      <c r="C238" s="46" t="str">
        <f t="shared" si="47"/>
        <v>Error</v>
      </c>
      <c r="D238" s="129"/>
      <c r="F238" s="55">
        <f t="shared" si="60"/>
        <v>0</v>
      </c>
      <c r="P238" s="127" t="str">
        <f t="shared" si="48"/>
        <v/>
      </c>
      <c r="R238" s="42"/>
      <c r="U238" s="71">
        <f t="shared" si="49"/>
        <v>0</v>
      </c>
      <c r="V238" s="71">
        <f t="shared" si="50"/>
        <v>0</v>
      </c>
      <c r="W238" s="13">
        <f t="shared" si="51"/>
        <v>0</v>
      </c>
      <c r="X238" s="55" t="str">
        <f t="shared" si="52"/>
        <v/>
      </c>
      <c r="Y238" s="55" t="str">
        <f t="shared" si="53"/>
        <v/>
      </c>
      <c r="Z238" s="55" t="str">
        <f t="shared" si="54"/>
        <v/>
      </c>
      <c r="AA238" s="55" t="str">
        <f t="shared" si="55"/>
        <v/>
      </c>
      <c r="AB238" s="43" t="str">
        <f t="shared" si="56"/>
        <v/>
      </c>
      <c r="AC238" s="70" t="e">
        <f>INDEX('as nimek'!D:D,MATCH(EA_TEATIS!G238,'as nimek'!A:A,0))</f>
        <v>#N/A</v>
      </c>
      <c r="AD238" s="130" t="str">
        <f t="shared" si="58"/>
        <v/>
      </c>
      <c r="AF238" s="47" t="e">
        <f t="shared" si="57"/>
        <v>#VALUE!</v>
      </c>
      <c r="AG238" s="58" t="str">
        <f t="shared" si="59"/>
        <v/>
      </c>
    </row>
    <row r="239" spans="1:33" ht="15" customHeight="1" x14ac:dyDescent="0.2">
      <c r="A239" s="45">
        <f t="shared" si="46"/>
        <v>1</v>
      </c>
      <c r="B239" s="43" t="s">
        <v>6</v>
      </c>
      <c r="C239" s="46" t="str">
        <f t="shared" si="47"/>
        <v>Error</v>
      </c>
      <c r="D239" s="129"/>
      <c r="F239" s="55">
        <f t="shared" si="60"/>
        <v>0</v>
      </c>
      <c r="P239" s="127" t="str">
        <f t="shared" si="48"/>
        <v/>
      </c>
      <c r="R239" s="42"/>
      <c r="U239" s="71">
        <f t="shared" si="49"/>
        <v>0</v>
      </c>
      <c r="V239" s="71">
        <f t="shared" si="50"/>
        <v>0</v>
      </c>
      <c r="W239" s="13">
        <f t="shared" si="51"/>
        <v>0</v>
      </c>
      <c r="X239" s="55" t="str">
        <f t="shared" si="52"/>
        <v/>
      </c>
      <c r="Y239" s="55" t="str">
        <f t="shared" si="53"/>
        <v/>
      </c>
      <c r="Z239" s="55" t="str">
        <f t="shared" si="54"/>
        <v/>
      </c>
      <c r="AA239" s="55" t="str">
        <f t="shared" si="55"/>
        <v/>
      </c>
      <c r="AB239" s="43" t="str">
        <f t="shared" si="56"/>
        <v/>
      </c>
      <c r="AC239" s="70" t="e">
        <f>INDEX('as nimek'!D:D,MATCH(EA_TEATIS!G239,'as nimek'!A:A,0))</f>
        <v>#N/A</v>
      </c>
      <c r="AD239" s="130" t="str">
        <f t="shared" si="58"/>
        <v/>
      </c>
      <c r="AF239" s="47" t="e">
        <f t="shared" si="57"/>
        <v>#VALUE!</v>
      </c>
      <c r="AG239" s="58" t="str">
        <f t="shared" si="59"/>
        <v/>
      </c>
    </row>
    <row r="240" spans="1:33" ht="15" customHeight="1" x14ac:dyDescent="0.2">
      <c r="A240" s="45">
        <f t="shared" si="46"/>
        <v>1</v>
      </c>
      <c r="B240" s="43" t="s">
        <v>6</v>
      </c>
      <c r="C240" s="46" t="str">
        <f t="shared" si="47"/>
        <v>Error</v>
      </c>
      <c r="D240" s="129"/>
      <c r="F240" s="55">
        <f t="shared" si="60"/>
        <v>0</v>
      </c>
      <c r="P240" s="127" t="str">
        <f t="shared" si="48"/>
        <v/>
      </c>
      <c r="R240" s="42"/>
      <c r="U240" s="71">
        <f t="shared" si="49"/>
        <v>0</v>
      </c>
      <c r="V240" s="71">
        <f t="shared" si="50"/>
        <v>0</v>
      </c>
      <c r="W240" s="13">
        <f t="shared" si="51"/>
        <v>0</v>
      </c>
      <c r="X240" s="55" t="str">
        <f t="shared" si="52"/>
        <v/>
      </c>
      <c r="Y240" s="55" t="str">
        <f t="shared" si="53"/>
        <v/>
      </c>
      <c r="Z240" s="55" t="str">
        <f t="shared" si="54"/>
        <v/>
      </c>
      <c r="AA240" s="55" t="str">
        <f t="shared" si="55"/>
        <v/>
      </c>
      <c r="AB240" s="43" t="str">
        <f t="shared" si="56"/>
        <v/>
      </c>
      <c r="AC240" s="70" t="e">
        <f>INDEX('as nimek'!D:D,MATCH(EA_TEATIS!G240,'as nimek'!A:A,0))</f>
        <v>#N/A</v>
      </c>
      <c r="AD240" s="130" t="str">
        <f t="shared" si="58"/>
        <v/>
      </c>
      <c r="AF240" s="47" t="e">
        <f t="shared" si="57"/>
        <v>#VALUE!</v>
      </c>
      <c r="AG240" s="58" t="str">
        <f t="shared" si="59"/>
        <v/>
      </c>
    </row>
    <row r="241" spans="1:33" ht="15" customHeight="1" x14ac:dyDescent="0.2">
      <c r="A241" s="45">
        <f t="shared" si="46"/>
        <v>1</v>
      </c>
      <c r="B241" s="43" t="s">
        <v>6</v>
      </c>
      <c r="C241" s="46" t="str">
        <f t="shared" si="47"/>
        <v>Error</v>
      </c>
      <c r="D241" s="129"/>
      <c r="F241" s="55">
        <f t="shared" si="60"/>
        <v>0</v>
      </c>
      <c r="P241" s="127" t="str">
        <f t="shared" si="48"/>
        <v/>
      </c>
      <c r="R241" s="42"/>
      <c r="U241" s="71">
        <f t="shared" si="49"/>
        <v>0</v>
      </c>
      <c r="V241" s="71">
        <f t="shared" si="50"/>
        <v>0</v>
      </c>
      <c r="W241" s="13">
        <f t="shared" si="51"/>
        <v>0</v>
      </c>
      <c r="X241" s="55" t="str">
        <f t="shared" si="52"/>
        <v/>
      </c>
      <c r="Y241" s="55" t="str">
        <f t="shared" si="53"/>
        <v/>
      </c>
      <c r="Z241" s="55" t="str">
        <f t="shared" si="54"/>
        <v/>
      </c>
      <c r="AA241" s="55" t="str">
        <f t="shared" si="55"/>
        <v/>
      </c>
      <c r="AB241" s="43" t="str">
        <f t="shared" si="56"/>
        <v/>
      </c>
      <c r="AC241" s="70" t="e">
        <f>INDEX('as nimek'!D:D,MATCH(EA_TEATIS!G241,'as nimek'!A:A,0))</f>
        <v>#N/A</v>
      </c>
      <c r="AD241" s="130" t="str">
        <f t="shared" si="58"/>
        <v/>
      </c>
      <c r="AF241" s="47" t="e">
        <f t="shared" si="57"/>
        <v>#VALUE!</v>
      </c>
      <c r="AG241" s="58" t="str">
        <f t="shared" si="59"/>
        <v/>
      </c>
    </row>
    <row r="242" spans="1:33" ht="15" customHeight="1" x14ac:dyDescent="0.2">
      <c r="A242" s="45">
        <f t="shared" si="46"/>
        <v>1</v>
      </c>
      <c r="B242" s="43" t="s">
        <v>6</v>
      </c>
      <c r="C242" s="46" t="str">
        <f t="shared" si="47"/>
        <v>Error</v>
      </c>
      <c r="D242" s="129"/>
      <c r="F242" s="55">
        <f t="shared" si="60"/>
        <v>0</v>
      </c>
      <c r="P242" s="127" t="str">
        <f t="shared" si="48"/>
        <v/>
      </c>
      <c r="R242" s="42"/>
      <c r="U242" s="71">
        <f t="shared" si="49"/>
        <v>0</v>
      </c>
      <c r="V242" s="71">
        <f t="shared" si="50"/>
        <v>0</v>
      </c>
      <c r="W242" s="13">
        <f t="shared" si="51"/>
        <v>0</v>
      </c>
      <c r="X242" s="55" t="str">
        <f t="shared" si="52"/>
        <v/>
      </c>
      <c r="Y242" s="55" t="str">
        <f t="shared" si="53"/>
        <v/>
      </c>
      <c r="Z242" s="55" t="str">
        <f t="shared" si="54"/>
        <v/>
      </c>
      <c r="AA242" s="55" t="str">
        <f t="shared" si="55"/>
        <v/>
      </c>
      <c r="AB242" s="43" t="str">
        <f t="shared" si="56"/>
        <v/>
      </c>
      <c r="AC242" s="70" t="e">
        <f>INDEX('as nimek'!D:D,MATCH(EA_TEATIS!G242,'as nimek'!A:A,0))</f>
        <v>#N/A</v>
      </c>
      <c r="AD242" s="130" t="str">
        <f t="shared" si="58"/>
        <v/>
      </c>
      <c r="AF242" s="47" t="e">
        <f t="shared" si="57"/>
        <v>#VALUE!</v>
      </c>
      <c r="AG242" s="58" t="str">
        <f t="shared" si="59"/>
        <v/>
      </c>
    </row>
    <row r="243" spans="1:33" ht="15" customHeight="1" x14ac:dyDescent="0.2">
      <c r="A243" s="45">
        <f t="shared" si="46"/>
        <v>1</v>
      </c>
      <c r="B243" s="43" t="s">
        <v>6</v>
      </c>
      <c r="C243" s="46" t="str">
        <f t="shared" si="47"/>
        <v>Error</v>
      </c>
      <c r="D243" s="129"/>
      <c r="F243" s="55">
        <f t="shared" si="60"/>
        <v>0</v>
      </c>
      <c r="P243" s="127" t="str">
        <f t="shared" si="48"/>
        <v/>
      </c>
      <c r="R243" s="42"/>
      <c r="U243" s="71">
        <f t="shared" si="49"/>
        <v>0</v>
      </c>
      <c r="V243" s="71">
        <f t="shared" si="50"/>
        <v>0</v>
      </c>
      <c r="W243" s="13">
        <f t="shared" si="51"/>
        <v>0</v>
      </c>
      <c r="X243" s="55" t="str">
        <f t="shared" si="52"/>
        <v/>
      </c>
      <c r="Y243" s="55" t="str">
        <f t="shared" si="53"/>
        <v/>
      </c>
      <c r="Z243" s="55" t="str">
        <f t="shared" si="54"/>
        <v/>
      </c>
      <c r="AA243" s="55" t="str">
        <f t="shared" si="55"/>
        <v/>
      </c>
      <c r="AB243" s="43" t="str">
        <f t="shared" si="56"/>
        <v/>
      </c>
      <c r="AC243" s="70" t="e">
        <f>INDEX('as nimek'!D:D,MATCH(EA_TEATIS!G243,'as nimek'!A:A,0))</f>
        <v>#N/A</v>
      </c>
      <c r="AD243" s="130" t="str">
        <f t="shared" si="58"/>
        <v/>
      </c>
      <c r="AF243" s="47" t="e">
        <f t="shared" si="57"/>
        <v>#VALUE!</v>
      </c>
      <c r="AG243" s="58" t="str">
        <f t="shared" si="59"/>
        <v/>
      </c>
    </row>
    <row r="244" spans="1:33" ht="15" customHeight="1" x14ac:dyDescent="0.2">
      <c r="A244" s="45">
        <f t="shared" si="46"/>
        <v>1</v>
      </c>
      <c r="B244" s="43" t="s">
        <v>6</v>
      </c>
      <c r="C244" s="46" t="str">
        <f t="shared" si="47"/>
        <v>Error</v>
      </c>
      <c r="D244" s="129"/>
      <c r="F244" s="55">
        <f t="shared" si="60"/>
        <v>0</v>
      </c>
      <c r="P244" s="127" t="str">
        <f t="shared" si="48"/>
        <v/>
      </c>
      <c r="R244" s="42"/>
      <c r="U244" s="71">
        <f t="shared" si="49"/>
        <v>0</v>
      </c>
      <c r="V244" s="71">
        <f t="shared" si="50"/>
        <v>0</v>
      </c>
      <c r="W244" s="13">
        <f t="shared" si="51"/>
        <v>0</v>
      </c>
      <c r="X244" s="55" t="str">
        <f t="shared" si="52"/>
        <v/>
      </c>
      <c r="Y244" s="55" t="str">
        <f t="shared" si="53"/>
        <v/>
      </c>
      <c r="Z244" s="55" t="str">
        <f t="shared" si="54"/>
        <v/>
      </c>
      <c r="AA244" s="55" t="str">
        <f t="shared" si="55"/>
        <v/>
      </c>
      <c r="AB244" s="43" t="str">
        <f t="shared" si="56"/>
        <v/>
      </c>
      <c r="AC244" s="70" t="e">
        <f>INDEX('as nimek'!D:D,MATCH(EA_TEATIS!G244,'as nimek'!A:A,0))</f>
        <v>#N/A</v>
      </c>
      <c r="AD244" s="130" t="str">
        <f t="shared" si="58"/>
        <v/>
      </c>
      <c r="AF244" s="47" t="e">
        <f t="shared" si="57"/>
        <v>#VALUE!</v>
      </c>
      <c r="AG244" s="58" t="str">
        <f t="shared" si="59"/>
        <v/>
      </c>
    </row>
    <row r="245" spans="1:33" ht="15" customHeight="1" x14ac:dyDescent="0.2">
      <c r="A245" s="45">
        <f t="shared" si="46"/>
        <v>1</v>
      </c>
      <c r="B245" s="43" t="s">
        <v>6</v>
      </c>
      <c r="C245" s="46" t="str">
        <f t="shared" si="47"/>
        <v>Error</v>
      </c>
      <c r="D245" s="129"/>
      <c r="F245" s="55">
        <f t="shared" si="60"/>
        <v>0</v>
      </c>
      <c r="P245" s="127" t="str">
        <f t="shared" si="48"/>
        <v/>
      </c>
      <c r="R245" s="42"/>
      <c r="U245" s="71">
        <f t="shared" si="49"/>
        <v>0</v>
      </c>
      <c r="V245" s="71">
        <f t="shared" si="50"/>
        <v>0</v>
      </c>
      <c r="W245" s="13">
        <f t="shared" si="51"/>
        <v>0</v>
      </c>
      <c r="X245" s="55" t="str">
        <f t="shared" si="52"/>
        <v/>
      </c>
      <c r="Y245" s="55" t="str">
        <f t="shared" si="53"/>
        <v/>
      </c>
      <c r="Z245" s="55" t="str">
        <f t="shared" si="54"/>
        <v/>
      </c>
      <c r="AA245" s="55" t="str">
        <f t="shared" si="55"/>
        <v/>
      </c>
      <c r="AB245" s="43" t="str">
        <f t="shared" si="56"/>
        <v/>
      </c>
      <c r="AC245" s="70" t="e">
        <f>INDEX('as nimek'!D:D,MATCH(EA_TEATIS!G245,'as nimek'!A:A,0))</f>
        <v>#N/A</v>
      </c>
      <c r="AD245" s="130" t="str">
        <f t="shared" si="58"/>
        <v/>
      </c>
      <c r="AF245" s="47" t="e">
        <f t="shared" si="57"/>
        <v>#VALUE!</v>
      </c>
      <c r="AG245" s="58" t="str">
        <f t="shared" si="59"/>
        <v/>
      </c>
    </row>
    <row r="246" spans="1:33" ht="15" customHeight="1" x14ac:dyDescent="0.2">
      <c r="A246" s="45">
        <f t="shared" si="46"/>
        <v>1</v>
      </c>
      <c r="B246" s="43" t="s">
        <v>6</v>
      </c>
      <c r="C246" s="46" t="str">
        <f t="shared" si="47"/>
        <v>Error</v>
      </c>
      <c r="D246" s="129"/>
      <c r="F246" s="55">
        <f t="shared" si="60"/>
        <v>0</v>
      </c>
      <c r="P246" s="127" t="str">
        <f t="shared" si="48"/>
        <v/>
      </c>
      <c r="R246" s="42"/>
      <c r="U246" s="71">
        <f t="shared" si="49"/>
        <v>0</v>
      </c>
      <c r="V246" s="71">
        <f t="shared" si="50"/>
        <v>0</v>
      </c>
      <c r="W246" s="13">
        <f t="shared" si="51"/>
        <v>0</v>
      </c>
      <c r="X246" s="55" t="str">
        <f t="shared" si="52"/>
        <v/>
      </c>
      <c r="Y246" s="55" t="str">
        <f t="shared" si="53"/>
        <v/>
      </c>
      <c r="Z246" s="55" t="str">
        <f t="shared" si="54"/>
        <v/>
      </c>
      <c r="AA246" s="55" t="str">
        <f t="shared" si="55"/>
        <v/>
      </c>
      <c r="AB246" s="43" t="str">
        <f t="shared" si="56"/>
        <v/>
      </c>
      <c r="AC246" s="70" t="e">
        <f>INDEX('as nimek'!D:D,MATCH(EA_TEATIS!G246,'as nimek'!A:A,0))</f>
        <v>#N/A</v>
      </c>
      <c r="AD246" s="130" t="str">
        <f t="shared" si="58"/>
        <v/>
      </c>
      <c r="AF246" s="47" t="e">
        <f t="shared" si="57"/>
        <v>#VALUE!</v>
      </c>
      <c r="AG246" s="58" t="str">
        <f t="shared" si="59"/>
        <v/>
      </c>
    </row>
    <row r="247" spans="1:33" ht="15" customHeight="1" x14ac:dyDescent="0.2">
      <c r="A247" s="45">
        <f t="shared" si="46"/>
        <v>1</v>
      </c>
      <c r="B247" s="43" t="s">
        <v>6</v>
      </c>
      <c r="C247" s="46" t="str">
        <f t="shared" si="47"/>
        <v>Error</v>
      </c>
      <c r="D247" s="129"/>
      <c r="F247" s="55">
        <f t="shared" si="60"/>
        <v>0</v>
      </c>
      <c r="P247" s="127" t="str">
        <f t="shared" si="48"/>
        <v/>
      </c>
      <c r="R247" s="42"/>
      <c r="U247" s="71">
        <f t="shared" si="49"/>
        <v>0</v>
      </c>
      <c r="V247" s="71">
        <f t="shared" si="50"/>
        <v>0</v>
      </c>
      <c r="W247" s="13">
        <f t="shared" si="51"/>
        <v>0</v>
      </c>
      <c r="X247" s="55" t="str">
        <f t="shared" si="52"/>
        <v/>
      </c>
      <c r="Y247" s="55" t="str">
        <f t="shared" si="53"/>
        <v/>
      </c>
      <c r="Z247" s="55" t="str">
        <f t="shared" si="54"/>
        <v/>
      </c>
      <c r="AA247" s="55" t="str">
        <f t="shared" si="55"/>
        <v/>
      </c>
      <c r="AB247" s="43" t="str">
        <f t="shared" si="56"/>
        <v/>
      </c>
      <c r="AC247" s="70" t="e">
        <f>INDEX('as nimek'!D:D,MATCH(EA_TEATIS!G247,'as nimek'!A:A,0))</f>
        <v>#N/A</v>
      </c>
      <c r="AD247" s="130" t="str">
        <f t="shared" si="58"/>
        <v/>
      </c>
      <c r="AF247" s="47" t="e">
        <f t="shared" si="57"/>
        <v>#VALUE!</v>
      </c>
      <c r="AG247" s="58" t="str">
        <f t="shared" si="59"/>
        <v/>
      </c>
    </row>
    <row r="248" spans="1:33" ht="15" customHeight="1" x14ac:dyDescent="0.2">
      <c r="A248" s="45">
        <f t="shared" si="46"/>
        <v>1</v>
      </c>
      <c r="B248" s="43" t="s">
        <v>6</v>
      </c>
      <c r="C248" s="46" t="str">
        <f t="shared" si="47"/>
        <v>Error</v>
      </c>
      <c r="D248" s="129"/>
      <c r="F248" s="55">
        <f t="shared" si="60"/>
        <v>0</v>
      </c>
      <c r="P248" s="127" t="str">
        <f t="shared" si="48"/>
        <v/>
      </c>
      <c r="R248" s="42"/>
      <c r="U248" s="71">
        <f t="shared" si="49"/>
        <v>0</v>
      </c>
      <c r="V248" s="71">
        <f t="shared" si="50"/>
        <v>0</v>
      </c>
      <c r="W248" s="13">
        <f t="shared" si="51"/>
        <v>0</v>
      </c>
      <c r="X248" s="55" t="str">
        <f t="shared" si="52"/>
        <v/>
      </c>
      <c r="Y248" s="55" t="str">
        <f t="shared" si="53"/>
        <v/>
      </c>
      <c r="Z248" s="55" t="str">
        <f t="shared" si="54"/>
        <v/>
      </c>
      <c r="AA248" s="55" t="str">
        <f t="shared" si="55"/>
        <v/>
      </c>
      <c r="AB248" s="43" t="str">
        <f t="shared" si="56"/>
        <v/>
      </c>
      <c r="AC248" s="70" t="e">
        <f>INDEX('as nimek'!D:D,MATCH(EA_TEATIS!G248,'as nimek'!A:A,0))</f>
        <v>#N/A</v>
      </c>
      <c r="AD248" s="130" t="str">
        <f t="shared" si="58"/>
        <v/>
      </c>
      <c r="AF248" s="47" t="e">
        <f t="shared" si="57"/>
        <v>#VALUE!</v>
      </c>
      <c r="AG248" s="58" t="str">
        <f t="shared" si="59"/>
        <v/>
      </c>
    </row>
    <row r="249" spans="1:33" ht="15" customHeight="1" x14ac:dyDescent="0.2">
      <c r="A249" s="45">
        <f t="shared" si="46"/>
        <v>1</v>
      </c>
      <c r="B249" s="43" t="s">
        <v>6</v>
      </c>
      <c r="C249" s="46" t="str">
        <f t="shared" si="47"/>
        <v>Error</v>
      </c>
      <c r="D249" s="129"/>
      <c r="F249" s="55">
        <f t="shared" si="60"/>
        <v>0</v>
      </c>
      <c r="P249" s="127" t="str">
        <f t="shared" si="48"/>
        <v/>
      </c>
      <c r="R249" s="42"/>
      <c r="U249" s="71">
        <f t="shared" si="49"/>
        <v>0</v>
      </c>
      <c r="V249" s="71">
        <f t="shared" si="50"/>
        <v>0</v>
      </c>
      <c r="W249" s="13">
        <f t="shared" si="51"/>
        <v>0</v>
      </c>
      <c r="X249" s="55" t="str">
        <f t="shared" si="52"/>
        <v/>
      </c>
      <c r="Y249" s="55" t="str">
        <f t="shared" si="53"/>
        <v/>
      </c>
      <c r="Z249" s="55" t="str">
        <f t="shared" si="54"/>
        <v/>
      </c>
      <c r="AA249" s="55" t="str">
        <f t="shared" si="55"/>
        <v/>
      </c>
      <c r="AB249" s="43" t="str">
        <f t="shared" si="56"/>
        <v/>
      </c>
      <c r="AC249" s="70" t="e">
        <f>INDEX('as nimek'!D:D,MATCH(EA_TEATIS!G249,'as nimek'!A:A,0))</f>
        <v>#N/A</v>
      </c>
      <c r="AD249" s="130" t="str">
        <f t="shared" si="58"/>
        <v/>
      </c>
      <c r="AF249" s="47" t="e">
        <f t="shared" si="57"/>
        <v>#VALUE!</v>
      </c>
      <c r="AG249" s="58" t="str">
        <f t="shared" si="59"/>
        <v/>
      </c>
    </row>
    <row r="250" spans="1:33" ht="15" customHeight="1" x14ac:dyDescent="0.2">
      <c r="A250" s="45">
        <f t="shared" si="46"/>
        <v>1</v>
      </c>
      <c r="B250" s="43" t="s">
        <v>6</v>
      </c>
      <c r="C250" s="46" t="str">
        <f t="shared" si="47"/>
        <v>Error</v>
      </c>
      <c r="D250" s="129"/>
      <c r="F250" s="55">
        <f t="shared" si="60"/>
        <v>0</v>
      </c>
      <c r="P250" s="127" t="str">
        <f t="shared" si="48"/>
        <v/>
      </c>
      <c r="R250" s="42"/>
      <c r="U250" s="71">
        <f t="shared" si="49"/>
        <v>0</v>
      </c>
      <c r="V250" s="71">
        <f t="shared" si="50"/>
        <v>0</v>
      </c>
      <c r="W250" s="13">
        <f t="shared" si="51"/>
        <v>0</v>
      </c>
      <c r="X250" s="55" t="str">
        <f t="shared" si="52"/>
        <v/>
      </c>
      <c r="Y250" s="55" t="str">
        <f t="shared" si="53"/>
        <v/>
      </c>
      <c r="Z250" s="55" t="str">
        <f t="shared" si="54"/>
        <v/>
      </c>
      <c r="AA250" s="55" t="str">
        <f t="shared" si="55"/>
        <v/>
      </c>
      <c r="AB250" s="43" t="str">
        <f t="shared" si="56"/>
        <v/>
      </c>
      <c r="AC250" s="70" t="e">
        <f>INDEX('as nimek'!D:D,MATCH(EA_TEATIS!G250,'as nimek'!A:A,0))</f>
        <v>#N/A</v>
      </c>
      <c r="AD250" s="130" t="str">
        <f t="shared" si="58"/>
        <v/>
      </c>
      <c r="AF250" s="47" t="e">
        <f t="shared" si="57"/>
        <v>#VALUE!</v>
      </c>
      <c r="AG250" s="58" t="str">
        <f t="shared" si="59"/>
        <v/>
      </c>
    </row>
    <row r="251" spans="1:33" ht="15" customHeight="1" x14ac:dyDescent="0.2">
      <c r="A251" s="45">
        <f t="shared" si="46"/>
        <v>1</v>
      </c>
      <c r="B251" s="43" t="s">
        <v>6</v>
      </c>
      <c r="C251" s="46" t="str">
        <f t="shared" si="47"/>
        <v>Error</v>
      </c>
      <c r="D251" s="129"/>
      <c r="F251" s="55">
        <f t="shared" si="60"/>
        <v>0</v>
      </c>
      <c r="P251" s="127" t="str">
        <f t="shared" si="48"/>
        <v/>
      </c>
      <c r="R251" s="42"/>
      <c r="U251" s="71">
        <f t="shared" si="49"/>
        <v>0</v>
      </c>
      <c r="V251" s="71">
        <f t="shared" si="50"/>
        <v>0</v>
      </c>
      <c r="W251" s="13">
        <f t="shared" si="51"/>
        <v>0</v>
      </c>
      <c r="X251" s="55" t="str">
        <f t="shared" si="52"/>
        <v/>
      </c>
      <c r="Y251" s="55" t="str">
        <f t="shared" si="53"/>
        <v/>
      </c>
      <c r="Z251" s="55" t="str">
        <f t="shared" si="54"/>
        <v/>
      </c>
      <c r="AA251" s="55" t="str">
        <f t="shared" si="55"/>
        <v/>
      </c>
      <c r="AB251" s="43" t="str">
        <f t="shared" si="56"/>
        <v/>
      </c>
      <c r="AC251" s="70" t="e">
        <f>INDEX('as nimek'!D:D,MATCH(EA_TEATIS!G251,'as nimek'!A:A,0))</f>
        <v>#N/A</v>
      </c>
      <c r="AD251" s="130" t="str">
        <f t="shared" si="58"/>
        <v/>
      </c>
      <c r="AF251" s="47" t="e">
        <f t="shared" si="57"/>
        <v>#VALUE!</v>
      </c>
      <c r="AG251" s="58" t="str">
        <f t="shared" si="59"/>
        <v/>
      </c>
    </row>
    <row r="252" spans="1:33" ht="15" customHeight="1" x14ac:dyDescent="0.2">
      <c r="A252" s="45">
        <f t="shared" si="46"/>
        <v>1</v>
      </c>
      <c r="B252" s="43" t="s">
        <v>6</v>
      </c>
      <c r="C252" s="46" t="str">
        <f t="shared" si="47"/>
        <v>Error</v>
      </c>
      <c r="D252" s="129"/>
      <c r="F252" s="55">
        <f t="shared" si="60"/>
        <v>0</v>
      </c>
      <c r="P252" s="127" t="str">
        <f t="shared" si="48"/>
        <v/>
      </c>
      <c r="R252" s="42"/>
      <c r="U252" s="71">
        <f t="shared" si="49"/>
        <v>0</v>
      </c>
      <c r="V252" s="71">
        <f t="shared" si="50"/>
        <v>0</v>
      </c>
      <c r="W252" s="13">
        <f t="shared" si="51"/>
        <v>0</v>
      </c>
      <c r="X252" s="55" t="str">
        <f t="shared" si="52"/>
        <v/>
      </c>
      <c r="Y252" s="55" t="str">
        <f t="shared" si="53"/>
        <v/>
      </c>
      <c r="Z252" s="55" t="str">
        <f t="shared" si="54"/>
        <v/>
      </c>
      <c r="AA252" s="55" t="str">
        <f t="shared" si="55"/>
        <v/>
      </c>
      <c r="AB252" s="43" t="str">
        <f t="shared" si="56"/>
        <v/>
      </c>
      <c r="AC252" s="70" t="e">
        <f>INDEX('as nimek'!D:D,MATCH(EA_TEATIS!G252,'as nimek'!A:A,0))</f>
        <v>#N/A</v>
      </c>
      <c r="AD252" s="130" t="str">
        <f t="shared" si="58"/>
        <v/>
      </c>
      <c r="AF252" s="47" t="e">
        <f t="shared" si="57"/>
        <v>#VALUE!</v>
      </c>
      <c r="AG252" s="58" t="str">
        <f t="shared" si="59"/>
        <v/>
      </c>
    </row>
    <row r="253" spans="1:33" ht="15" customHeight="1" x14ac:dyDescent="0.2">
      <c r="A253" s="45">
        <f t="shared" si="46"/>
        <v>1</v>
      </c>
      <c r="B253" s="43" t="s">
        <v>6</v>
      </c>
      <c r="C253" s="46" t="str">
        <f t="shared" si="47"/>
        <v>Error</v>
      </c>
      <c r="D253" s="129"/>
      <c r="F253" s="55">
        <f t="shared" si="60"/>
        <v>0</v>
      </c>
      <c r="P253" s="127" t="str">
        <f t="shared" si="48"/>
        <v/>
      </c>
      <c r="R253" s="42"/>
      <c r="U253" s="71">
        <f t="shared" si="49"/>
        <v>0</v>
      </c>
      <c r="V253" s="71">
        <f t="shared" si="50"/>
        <v>0</v>
      </c>
      <c r="W253" s="13">
        <f t="shared" si="51"/>
        <v>0</v>
      </c>
      <c r="X253" s="55" t="str">
        <f t="shared" si="52"/>
        <v/>
      </c>
      <c r="Y253" s="55" t="str">
        <f t="shared" si="53"/>
        <v/>
      </c>
      <c r="Z253" s="55" t="str">
        <f t="shared" si="54"/>
        <v/>
      </c>
      <c r="AA253" s="55" t="str">
        <f t="shared" si="55"/>
        <v/>
      </c>
      <c r="AB253" s="43" t="str">
        <f t="shared" si="56"/>
        <v/>
      </c>
      <c r="AC253" s="70" t="e">
        <f>INDEX('as nimek'!D:D,MATCH(EA_TEATIS!G253,'as nimek'!A:A,0))</f>
        <v>#N/A</v>
      </c>
      <c r="AD253" s="130" t="str">
        <f t="shared" si="58"/>
        <v/>
      </c>
      <c r="AF253" s="47" t="e">
        <f t="shared" si="57"/>
        <v>#VALUE!</v>
      </c>
      <c r="AG253" s="58" t="str">
        <f t="shared" si="59"/>
        <v/>
      </c>
    </row>
    <row r="254" spans="1:33" ht="15" customHeight="1" x14ac:dyDescent="0.2">
      <c r="A254" s="45">
        <f t="shared" si="46"/>
        <v>1</v>
      </c>
      <c r="B254" s="43" t="s">
        <v>6</v>
      </c>
      <c r="C254" s="46" t="str">
        <f t="shared" si="47"/>
        <v>Error</v>
      </c>
      <c r="D254" s="129"/>
      <c r="F254" s="55">
        <f t="shared" si="60"/>
        <v>0</v>
      </c>
      <c r="P254" s="127" t="str">
        <f t="shared" si="48"/>
        <v/>
      </c>
      <c r="R254" s="42"/>
      <c r="U254" s="71">
        <f t="shared" si="49"/>
        <v>0</v>
      </c>
      <c r="V254" s="71">
        <f t="shared" si="50"/>
        <v>0</v>
      </c>
      <c r="W254" s="13">
        <f t="shared" si="51"/>
        <v>0</v>
      </c>
      <c r="X254" s="55" t="str">
        <f t="shared" si="52"/>
        <v/>
      </c>
      <c r="Y254" s="55" t="str">
        <f t="shared" si="53"/>
        <v/>
      </c>
      <c r="Z254" s="55" t="str">
        <f t="shared" si="54"/>
        <v/>
      </c>
      <c r="AA254" s="55" t="str">
        <f t="shared" si="55"/>
        <v/>
      </c>
      <c r="AB254" s="43" t="str">
        <f t="shared" si="56"/>
        <v/>
      </c>
      <c r="AC254" s="70" t="e">
        <f>INDEX('as nimek'!D:D,MATCH(EA_TEATIS!G254,'as nimek'!A:A,0))</f>
        <v>#N/A</v>
      </c>
      <c r="AD254" s="130" t="str">
        <f t="shared" si="58"/>
        <v/>
      </c>
      <c r="AF254" s="47" t="e">
        <f t="shared" si="57"/>
        <v>#VALUE!</v>
      </c>
      <c r="AG254" s="58" t="str">
        <f t="shared" si="59"/>
        <v/>
      </c>
    </row>
    <row r="255" spans="1:33" ht="15" customHeight="1" x14ac:dyDescent="0.2">
      <c r="A255" s="45">
        <f t="shared" si="46"/>
        <v>1</v>
      </c>
      <c r="B255" s="43" t="s">
        <v>6</v>
      </c>
      <c r="C255" s="46" t="str">
        <f t="shared" si="47"/>
        <v>Error</v>
      </c>
      <c r="D255" s="129"/>
      <c r="F255" s="55">
        <f t="shared" si="60"/>
        <v>0</v>
      </c>
      <c r="P255" s="127" t="str">
        <f t="shared" si="48"/>
        <v/>
      </c>
      <c r="R255" s="42"/>
      <c r="U255" s="71">
        <f t="shared" si="49"/>
        <v>0</v>
      </c>
      <c r="V255" s="71">
        <f t="shared" si="50"/>
        <v>0</v>
      </c>
      <c r="W255" s="13">
        <f t="shared" si="51"/>
        <v>0</v>
      </c>
      <c r="X255" s="55" t="str">
        <f t="shared" si="52"/>
        <v/>
      </c>
      <c r="Y255" s="55" t="str">
        <f t="shared" si="53"/>
        <v/>
      </c>
      <c r="Z255" s="55" t="str">
        <f t="shared" si="54"/>
        <v/>
      </c>
      <c r="AA255" s="55" t="str">
        <f t="shared" si="55"/>
        <v/>
      </c>
      <c r="AB255" s="43" t="str">
        <f t="shared" si="56"/>
        <v/>
      </c>
      <c r="AC255" s="70" t="e">
        <f>INDEX('as nimek'!D:D,MATCH(EA_TEATIS!G255,'as nimek'!A:A,0))</f>
        <v>#N/A</v>
      </c>
      <c r="AD255" s="130" t="str">
        <f t="shared" si="58"/>
        <v/>
      </c>
      <c r="AF255" s="47" t="e">
        <f t="shared" si="57"/>
        <v>#VALUE!</v>
      </c>
      <c r="AG255" s="58" t="str">
        <f t="shared" si="59"/>
        <v/>
      </c>
    </row>
    <row r="256" spans="1:33" ht="15" customHeight="1" x14ac:dyDescent="0.2">
      <c r="A256" s="45">
        <f t="shared" si="46"/>
        <v>1</v>
      </c>
      <c r="B256" s="43" t="s">
        <v>6</v>
      </c>
      <c r="C256" s="46" t="str">
        <f t="shared" si="47"/>
        <v>Error</v>
      </c>
      <c r="D256" s="129"/>
      <c r="F256" s="55">
        <f t="shared" si="60"/>
        <v>0</v>
      </c>
      <c r="P256" s="127" t="str">
        <f t="shared" si="48"/>
        <v/>
      </c>
      <c r="R256" s="42"/>
      <c r="U256" s="71">
        <f t="shared" si="49"/>
        <v>0</v>
      </c>
      <c r="V256" s="71">
        <f t="shared" si="50"/>
        <v>0</v>
      </c>
      <c r="W256" s="13">
        <f t="shared" si="51"/>
        <v>0</v>
      </c>
      <c r="X256" s="55" t="str">
        <f t="shared" si="52"/>
        <v/>
      </c>
      <c r="Y256" s="55" t="str">
        <f t="shared" si="53"/>
        <v/>
      </c>
      <c r="Z256" s="55" t="str">
        <f t="shared" si="54"/>
        <v/>
      </c>
      <c r="AA256" s="55" t="str">
        <f t="shared" si="55"/>
        <v/>
      </c>
      <c r="AB256" s="43" t="str">
        <f t="shared" si="56"/>
        <v/>
      </c>
      <c r="AC256" s="70" t="e">
        <f>INDEX('as nimek'!D:D,MATCH(EA_TEATIS!G256,'as nimek'!A:A,0))</f>
        <v>#N/A</v>
      </c>
      <c r="AD256" s="130" t="str">
        <f t="shared" si="58"/>
        <v/>
      </c>
      <c r="AF256" s="47" t="e">
        <f t="shared" si="57"/>
        <v>#VALUE!</v>
      </c>
      <c r="AG256" s="58" t="str">
        <f t="shared" si="59"/>
        <v/>
      </c>
    </row>
    <row r="257" spans="1:33" ht="15" customHeight="1" x14ac:dyDescent="0.2">
      <c r="A257" s="45">
        <f t="shared" si="46"/>
        <v>1</v>
      </c>
      <c r="B257" s="43" t="s">
        <v>6</v>
      </c>
      <c r="C257" s="46" t="str">
        <f t="shared" si="47"/>
        <v>Error</v>
      </c>
      <c r="D257" s="129"/>
      <c r="F257" s="55">
        <f t="shared" si="60"/>
        <v>0</v>
      </c>
      <c r="P257" s="127" t="str">
        <f t="shared" si="48"/>
        <v/>
      </c>
      <c r="R257" s="42"/>
      <c r="U257" s="71">
        <f t="shared" si="49"/>
        <v>0</v>
      </c>
      <c r="V257" s="71">
        <f t="shared" si="50"/>
        <v>0</v>
      </c>
      <c r="W257" s="13">
        <f t="shared" si="51"/>
        <v>0</v>
      </c>
      <c r="X257" s="55" t="str">
        <f t="shared" si="52"/>
        <v/>
      </c>
      <c r="Y257" s="55" t="str">
        <f t="shared" si="53"/>
        <v/>
      </c>
      <c r="Z257" s="55" t="str">
        <f t="shared" si="54"/>
        <v/>
      </c>
      <c r="AA257" s="55" t="str">
        <f t="shared" si="55"/>
        <v/>
      </c>
      <c r="AB257" s="43" t="str">
        <f t="shared" si="56"/>
        <v/>
      </c>
      <c r="AC257" s="70" t="e">
        <f>INDEX('as nimek'!D:D,MATCH(EA_TEATIS!G257,'as nimek'!A:A,0))</f>
        <v>#N/A</v>
      </c>
      <c r="AD257" s="130" t="str">
        <f t="shared" si="58"/>
        <v/>
      </c>
      <c r="AF257" s="47" t="e">
        <f t="shared" si="57"/>
        <v>#VALUE!</v>
      </c>
      <c r="AG257" s="58" t="str">
        <f t="shared" si="59"/>
        <v/>
      </c>
    </row>
    <row r="258" spans="1:33" ht="15" customHeight="1" x14ac:dyDescent="0.2">
      <c r="A258" s="45">
        <f t="shared" si="46"/>
        <v>1</v>
      </c>
      <c r="B258" s="43" t="s">
        <v>6</v>
      </c>
      <c r="C258" s="46" t="str">
        <f t="shared" si="47"/>
        <v>Error</v>
      </c>
      <c r="D258" s="129"/>
      <c r="F258" s="55">
        <f t="shared" si="60"/>
        <v>0</v>
      </c>
      <c r="P258" s="127" t="str">
        <f t="shared" si="48"/>
        <v/>
      </c>
      <c r="R258" s="42"/>
      <c r="U258" s="71">
        <f t="shared" si="49"/>
        <v>0</v>
      </c>
      <c r="V258" s="71">
        <f t="shared" si="50"/>
        <v>0</v>
      </c>
      <c r="W258" s="13">
        <f t="shared" si="51"/>
        <v>0</v>
      </c>
      <c r="X258" s="55" t="str">
        <f t="shared" si="52"/>
        <v/>
      </c>
      <c r="Y258" s="55" t="str">
        <f t="shared" si="53"/>
        <v/>
      </c>
      <c r="Z258" s="55" t="str">
        <f t="shared" si="54"/>
        <v/>
      </c>
      <c r="AA258" s="55" t="str">
        <f t="shared" si="55"/>
        <v/>
      </c>
      <c r="AB258" s="43" t="str">
        <f t="shared" si="56"/>
        <v/>
      </c>
      <c r="AC258" s="70" t="e">
        <f>INDEX('as nimek'!D:D,MATCH(EA_TEATIS!G258,'as nimek'!A:A,0))</f>
        <v>#N/A</v>
      </c>
      <c r="AD258" s="130" t="str">
        <f t="shared" si="58"/>
        <v/>
      </c>
      <c r="AF258" s="47" t="e">
        <f t="shared" si="57"/>
        <v>#VALUE!</v>
      </c>
      <c r="AG258" s="58" t="str">
        <f t="shared" si="59"/>
        <v/>
      </c>
    </row>
    <row r="259" spans="1:33" ht="15" customHeight="1" x14ac:dyDescent="0.2">
      <c r="A259" s="45">
        <f t="shared" si="46"/>
        <v>1</v>
      </c>
      <c r="B259" s="43" t="s">
        <v>6</v>
      </c>
      <c r="C259" s="46" t="str">
        <f t="shared" si="47"/>
        <v>Error</v>
      </c>
      <c r="D259" s="129"/>
      <c r="F259" s="55">
        <f t="shared" si="60"/>
        <v>0</v>
      </c>
      <c r="P259" s="127" t="str">
        <f t="shared" si="48"/>
        <v/>
      </c>
      <c r="R259" s="42"/>
      <c r="U259" s="71">
        <f t="shared" si="49"/>
        <v>0</v>
      </c>
      <c r="V259" s="71">
        <f t="shared" si="50"/>
        <v>0</v>
      </c>
      <c r="W259" s="13">
        <f t="shared" si="51"/>
        <v>0</v>
      </c>
      <c r="X259" s="55" t="str">
        <f t="shared" si="52"/>
        <v/>
      </c>
      <c r="Y259" s="55" t="str">
        <f t="shared" si="53"/>
        <v/>
      </c>
      <c r="Z259" s="55" t="str">
        <f t="shared" si="54"/>
        <v/>
      </c>
      <c r="AA259" s="55" t="str">
        <f t="shared" si="55"/>
        <v/>
      </c>
      <c r="AB259" s="43" t="str">
        <f t="shared" si="56"/>
        <v/>
      </c>
      <c r="AC259" s="70" t="e">
        <f>INDEX('as nimek'!D:D,MATCH(EA_TEATIS!G259,'as nimek'!A:A,0))</f>
        <v>#N/A</v>
      </c>
      <c r="AD259" s="130" t="str">
        <f t="shared" si="58"/>
        <v/>
      </c>
      <c r="AF259" s="47" t="e">
        <f t="shared" si="57"/>
        <v>#VALUE!</v>
      </c>
      <c r="AG259" s="58" t="str">
        <f t="shared" si="59"/>
        <v/>
      </c>
    </row>
    <row r="260" spans="1:33" ht="15" customHeight="1" x14ac:dyDescent="0.2">
      <c r="A260" s="45">
        <f t="shared" si="46"/>
        <v>1</v>
      </c>
      <c r="B260" s="43" t="s">
        <v>6</v>
      </c>
      <c r="C260" s="46" t="str">
        <f t="shared" si="47"/>
        <v>Error</v>
      </c>
      <c r="D260" s="129"/>
      <c r="F260" s="55">
        <f t="shared" si="60"/>
        <v>0</v>
      </c>
      <c r="P260" s="127" t="str">
        <f t="shared" si="48"/>
        <v/>
      </c>
      <c r="R260" s="42"/>
      <c r="U260" s="71">
        <f t="shared" si="49"/>
        <v>0</v>
      </c>
      <c r="V260" s="71">
        <f t="shared" si="50"/>
        <v>0</v>
      </c>
      <c r="W260" s="13">
        <f t="shared" si="51"/>
        <v>0</v>
      </c>
      <c r="X260" s="55" t="str">
        <f t="shared" si="52"/>
        <v/>
      </c>
      <c r="Y260" s="55" t="str">
        <f t="shared" si="53"/>
        <v/>
      </c>
      <c r="Z260" s="55" t="str">
        <f t="shared" si="54"/>
        <v/>
      </c>
      <c r="AA260" s="55" t="str">
        <f t="shared" si="55"/>
        <v/>
      </c>
      <c r="AB260" s="43" t="str">
        <f t="shared" si="56"/>
        <v/>
      </c>
      <c r="AC260" s="70" t="e">
        <f>INDEX('as nimek'!D:D,MATCH(EA_TEATIS!G260,'as nimek'!A:A,0))</f>
        <v>#N/A</v>
      </c>
      <c r="AD260" s="130" t="str">
        <f t="shared" si="58"/>
        <v/>
      </c>
      <c r="AF260" s="47" t="e">
        <f t="shared" si="57"/>
        <v>#VALUE!</v>
      </c>
      <c r="AG260" s="58" t="str">
        <f t="shared" si="59"/>
        <v/>
      </c>
    </row>
    <row r="261" spans="1:33" ht="15" customHeight="1" x14ac:dyDescent="0.2">
      <c r="A261" s="45">
        <f t="shared" ref="A261:A299" si="61">W261+1</f>
        <v>1</v>
      </c>
      <c r="B261" s="43" t="s">
        <v>6</v>
      </c>
      <c r="C261" s="46" t="str">
        <f t="shared" ref="C261:C299" si="62">IF(P261="","Error",IF(OR(LEFT(P261,1)="3",LEFT(P261,3)="652",LEFT(P261,3)="655",LEFT(P261,4)="2585"),"Tulu","Kulu"))</f>
        <v>Error</v>
      </c>
      <c r="D261" s="129"/>
      <c r="F261" s="55">
        <f t="shared" si="60"/>
        <v>0</v>
      </c>
      <c r="P261" s="127" t="str">
        <f t="shared" ref="P261:P299" si="63">IF((LEFT(Q261,2)="35"),LEFT(Q261,5),IF((LEFT(Q261,3)="320"),"3200",IF((LEFT(Q261,4)="3818"),"3888",IF((TEXT(Q261,"########")="155106"),"1552",IF((TEXT(Q261,"########")="155109"),"1552",LEFT(Q261,4))))))</f>
        <v/>
      </c>
      <c r="R261" s="42"/>
      <c r="U261" s="71">
        <f t="shared" ref="U261:U299" si="64">J$2</f>
        <v>0</v>
      </c>
      <c r="V261" s="71">
        <f t="shared" ref="V261:V299" si="65">K$2</f>
        <v>0</v>
      </c>
      <c r="W261" s="13">
        <f t="shared" ref="W261:W299" si="66">L$2</f>
        <v>0</v>
      </c>
      <c r="X261" s="55" t="str">
        <f t="shared" ref="X261:X299" si="67">LEFT(P261,1)</f>
        <v/>
      </c>
      <c r="Y261" s="55" t="str">
        <f t="shared" ref="Y261:Y299" si="68">LEFT(P261,2)</f>
        <v/>
      </c>
      <c r="Z261" s="55" t="str">
        <f t="shared" ref="Z261:Z299" si="69">LEFT(P261,3)</f>
        <v/>
      </c>
      <c r="AA261" s="55" t="str">
        <f t="shared" ref="AA261:AA298" si="70">LEFT(P261,4)</f>
        <v/>
      </c>
      <c r="AB261" s="43" t="str">
        <f t="shared" ref="AB261:AB299" si="71">LEFT(I261,2)</f>
        <v/>
      </c>
      <c r="AC261" s="70" t="e">
        <f>INDEX('as nimek'!D:D,MATCH(EA_TEATIS!G261,'as nimek'!A:A,0))</f>
        <v>#N/A</v>
      </c>
      <c r="AD261" s="130" t="str">
        <f t="shared" si="58"/>
        <v/>
      </c>
      <c r="AF261" s="47" t="e">
        <f t="shared" ref="AF261:AF299" si="72">LEFT(Q261,4)-P261</f>
        <v>#VALUE!</v>
      </c>
      <c r="AG261" s="58" t="str">
        <f t="shared" si="59"/>
        <v/>
      </c>
    </row>
    <row r="262" spans="1:33" ht="15" customHeight="1" x14ac:dyDescent="0.2">
      <c r="A262" s="45">
        <f t="shared" si="61"/>
        <v>1</v>
      </c>
      <c r="B262" s="43" t="s">
        <v>6</v>
      </c>
      <c r="C262" s="46" t="str">
        <f t="shared" si="62"/>
        <v>Error</v>
      </c>
      <c r="D262" s="129"/>
      <c r="F262" s="55">
        <f t="shared" si="60"/>
        <v>0</v>
      </c>
      <c r="P262" s="127" t="str">
        <f t="shared" si="63"/>
        <v/>
      </c>
      <c r="R262" s="42"/>
      <c r="U262" s="71">
        <f t="shared" si="64"/>
        <v>0</v>
      </c>
      <c r="V262" s="71">
        <f t="shared" si="65"/>
        <v>0</v>
      </c>
      <c r="W262" s="13">
        <f t="shared" si="66"/>
        <v>0</v>
      </c>
      <c r="X262" s="55" t="str">
        <f t="shared" si="67"/>
        <v/>
      </c>
      <c r="Y262" s="55" t="str">
        <f t="shared" si="68"/>
        <v/>
      </c>
      <c r="Z262" s="55" t="str">
        <f t="shared" si="69"/>
        <v/>
      </c>
      <c r="AA262" s="55" t="str">
        <f t="shared" si="70"/>
        <v/>
      </c>
      <c r="AB262" s="43" t="str">
        <f t="shared" si="71"/>
        <v/>
      </c>
      <c r="AC262" s="70" t="e">
        <f>INDEX('as nimek'!D:D,MATCH(EA_TEATIS!G262,'as nimek'!A:A,0))</f>
        <v>#N/A</v>
      </c>
      <c r="AD262" s="130" t="str">
        <f t="shared" si="58"/>
        <v/>
      </c>
      <c r="AF262" s="47" t="e">
        <f t="shared" si="72"/>
        <v>#VALUE!</v>
      </c>
      <c r="AG262" s="58" t="str">
        <f t="shared" si="59"/>
        <v/>
      </c>
    </row>
    <row r="263" spans="1:33" ht="15" customHeight="1" x14ac:dyDescent="0.2">
      <c r="A263" s="45">
        <f t="shared" si="61"/>
        <v>1</v>
      </c>
      <c r="B263" s="43" t="s">
        <v>6</v>
      </c>
      <c r="C263" s="46" t="str">
        <f t="shared" si="62"/>
        <v>Error</v>
      </c>
      <c r="D263" s="129"/>
      <c r="F263" s="55">
        <f t="shared" si="60"/>
        <v>0</v>
      </c>
      <c r="P263" s="127" t="str">
        <f t="shared" si="63"/>
        <v/>
      </c>
      <c r="R263" s="42"/>
      <c r="U263" s="71">
        <f t="shared" si="64"/>
        <v>0</v>
      </c>
      <c r="V263" s="71">
        <f t="shared" si="65"/>
        <v>0</v>
      </c>
      <c r="W263" s="13">
        <f t="shared" si="66"/>
        <v>0</v>
      </c>
      <c r="X263" s="55" t="str">
        <f t="shared" si="67"/>
        <v/>
      </c>
      <c r="Y263" s="55" t="str">
        <f t="shared" si="68"/>
        <v/>
      </c>
      <c r="Z263" s="55" t="str">
        <f t="shared" si="69"/>
        <v/>
      </c>
      <c r="AA263" s="55" t="str">
        <f t="shared" si="70"/>
        <v/>
      </c>
      <c r="AB263" s="43" t="str">
        <f t="shared" si="71"/>
        <v/>
      </c>
      <c r="AC263" s="70" t="e">
        <f>INDEX('as nimek'!D:D,MATCH(EA_TEATIS!G263,'as nimek'!A:A,0))</f>
        <v>#N/A</v>
      </c>
      <c r="AD263" s="130" t="str">
        <f t="shared" ref="AD263:AD299" si="73">IF(G:G=101,"osak",IF(G:G=102,"HTK",IF(G:G=186,"KHK",IF(AND(G:G&gt;110,G:G&lt;151),"l/aed",IF(AND(G:G&gt;150,G:G&lt;182),"kool",IF(AND(G:G&gt;210,G:G&lt;215),"huvikool",""))))))</f>
        <v/>
      </c>
      <c r="AF263" s="47" t="e">
        <f t="shared" si="72"/>
        <v>#VALUE!</v>
      </c>
      <c r="AG263" s="58" t="str">
        <f t="shared" si="59"/>
        <v/>
      </c>
    </row>
    <row r="264" spans="1:33" ht="15" customHeight="1" x14ac:dyDescent="0.2">
      <c r="A264" s="45">
        <f t="shared" si="61"/>
        <v>1</v>
      </c>
      <c r="B264" s="43" t="s">
        <v>6</v>
      </c>
      <c r="C264" s="46" t="str">
        <f t="shared" si="62"/>
        <v>Error</v>
      </c>
      <c r="D264" s="129"/>
      <c r="F264" s="55">
        <f t="shared" si="60"/>
        <v>0</v>
      </c>
      <c r="P264" s="127" t="str">
        <f t="shared" si="63"/>
        <v/>
      </c>
      <c r="R264" s="42"/>
      <c r="U264" s="71">
        <f t="shared" si="64"/>
        <v>0</v>
      </c>
      <c r="V264" s="71">
        <f t="shared" si="65"/>
        <v>0</v>
      </c>
      <c r="W264" s="13">
        <f t="shared" si="66"/>
        <v>0</v>
      </c>
      <c r="X264" s="55" t="str">
        <f t="shared" si="67"/>
        <v/>
      </c>
      <c r="Y264" s="55" t="str">
        <f t="shared" si="68"/>
        <v/>
      </c>
      <c r="Z264" s="55" t="str">
        <f t="shared" si="69"/>
        <v/>
      </c>
      <c r="AA264" s="55" t="str">
        <f t="shared" si="70"/>
        <v/>
      </c>
      <c r="AB264" s="43" t="str">
        <f t="shared" si="71"/>
        <v/>
      </c>
      <c r="AC264" s="70" t="e">
        <f>INDEX('as nimek'!D:D,MATCH(EA_TEATIS!G264,'as nimek'!A:A,0))</f>
        <v>#N/A</v>
      </c>
      <c r="AD264" s="130" t="str">
        <f t="shared" si="73"/>
        <v/>
      </c>
      <c r="AF264" s="47" t="e">
        <f t="shared" si="72"/>
        <v>#VALUE!</v>
      </c>
      <c r="AG264" s="58" t="str">
        <f t="shared" si="59"/>
        <v/>
      </c>
    </row>
    <row r="265" spans="1:33" ht="15" customHeight="1" x14ac:dyDescent="0.2">
      <c r="A265" s="45">
        <f t="shared" si="61"/>
        <v>1</v>
      </c>
      <c r="B265" s="43" t="s">
        <v>6</v>
      </c>
      <c r="C265" s="46" t="str">
        <f t="shared" si="62"/>
        <v>Error</v>
      </c>
      <c r="D265" s="129"/>
      <c r="F265" s="55">
        <f t="shared" si="60"/>
        <v>0</v>
      </c>
      <c r="P265" s="127" t="str">
        <f t="shared" si="63"/>
        <v/>
      </c>
      <c r="R265" s="42"/>
      <c r="U265" s="71">
        <f t="shared" si="64"/>
        <v>0</v>
      </c>
      <c r="V265" s="71">
        <f t="shared" si="65"/>
        <v>0</v>
      </c>
      <c r="W265" s="13">
        <f t="shared" si="66"/>
        <v>0</v>
      </c>
      <c r="X265" s="55" t="str">
        <f t="shared" si="67"/>
        <v/>
      </c>
      <c r="Y265" s="55" t="str">
        <f t="shared" si="68"/>
        <v/>
      </c>
      <c r="Z265" s="55" t="str">
        <f t="shared" si="69"/>
        <v/>
      </c>
      <c r="AA265" s="55" t="str">
        <f t="shared" si="70"/>
        <v/>
      </c>
      <c r="AB265" s="43" t="str">
        <f t="shared" si="71"/>
        <v/>
      </c>
      <c r="AC265" s="70" t="e">
        <f>INDEX('as nimek'!D:D,MATCH(EA_TEATIS!G265,'as nimek'!A:A,0))</f>
        <v>#N/A</v>
      </c>
      <c r="AD265" s="130" t="str">
        <f t="shared" si="73"/>
        <v/>
      </c>
      <c r="AF265" s="47" t="e">
        <f t="shared" si="72"/>
        <v>#VALUE!</v>
      </c>
      <c r="AG265" s="58" t="str">
        <f t="shared" si="59"/>
        <v/>
      </c>
    </row>
    <row r="266" spans="1:33" ht="15" customHeight="1" x14ac:dyDescent="0.2">
      <c r="A266" s="45">
        <f t="shared" si="61"/>
        <v>1</v>
      </c>
      <c r="B266" s="43" t="s">
        <v>6</v>
      </c>
      <c r="C266" s="46" t="str">
        <f t="shared" si="62"/>
        <v>Error</v>
      </c>
      <c r="D266" s="129"/>
      <c r="F266" s="55">
        <f t="shared" si="60"/>
        <v>0</v>
      </c>
      <c r="P266" s="127" t="str">
        <f t="shared" si="63"/>
        <v/>
      </c>
      <c r="R266" s="42"/>
      <c r="U266" s="71">
        <f t="shared" si="64"/>
        <v>0</v>
      </c>
      <c r="V266" s="71">
        <f t="shared" si="65"/>
        <v>0</v>
      </c>
      <c r="W266" s="13">
        <f t="shared" si="66"/>
        <v>0</v>
      </c>
      <c r="X266" s="55" t="str">
        <f t="shared" si="67"/>
        <v/>
      </c>
      <c r="Y266" s="55" t="str">
        <f t="shared" si="68"/>
        <v/>
      </c>
      <c r="Z266" s="55" t="str">
        <f t="shared" si="69"/>
        <v/>
      </c>
      <c r="AA266" s="55" t="str">
        <f t="shared" si="70"/>
        <v/>
      </c>
      <c r="AB266" s="43" t="str">
        <f t="shared" si="71"/>
        <v/>
      </c>
      <c r="AC266" s="70" t="e">
        <f>INDEX('as nimek'!D:D,MATCH(EA_TEATIS!G266,'as nimek'!A:A,0))</f>
        <v>#N/A</v>
      </c>
      <c r="AD266" s="130" t="str">
        <f t="shared" si="73"/>
        <v/>
      </c>
      <c r="AF266" s="47" t="e">
        <f t="shared" si="72"/>
        <v>#VALUE!</v>
      </c>
      <c r="AG266" s="58" t="str">
        <f t="shared" si="59"/>
        <v/>
      </c>
    </row>
    <row r="267" spans="1:33" ht="15" customHeight="1" x14ac:dyDescent="0.2">
      <c r="A267" s="45">
        <f t="shared" si="61"/>
        <v>1</v>
      </c>
      <c r="B267" s="43" t="s">
        <v>6</v>
      </c>
      <c r="C267" s="46" t="str">
        <f t="shared" si="62"/>
        <v>Error</v>
      </c>
      <c r="D267" s="129"/>
      <c r="F267" s="55">
        <f t="shared" si="60"/>
        <v>0</v>
      </c>
      <c r="P267" s="127" t="str">
        <f t="shared" si="63"/>
        <v/>
      </c>
      <c r="R267" s="42"/>
      <c r="U267" s="71">
        <f t="shared" si="64"/>
        <v>0</v>
      </c>
      <c r="V267" s="71">
        <f t="shared" si="65"/>
        <v>0</v>
      </c>
      <c r="W267" s="13">
        <f t="shared" si="66"/>
        <v>0</v>
      </c>
      <c r="X267" s="55" t="str">
        <f t="shared" si="67"/>
        <v/>
      </c>
      <c r="Y267" s="55" t="str">
        <f t="shared" si="68"/>
        <v/>
      </c>
      <c r="Z267" s="55" t="str">
        <f t="shared" si="69"/>
        <v/>
      </c>
      <c r="AA267" s="55" t="str">
        <f t="shared" si="70"/>
        <v/>
      </c>
      <c r="AB267" s="43" t="str">
        <f t="shared" si="71"/>
        <v/>
      </c>
      <c r="AC267" s="70" t="e">
        <f>INDEX('as nimek'!D:D,MATCH(EA_TEATIS!G267,'as nimek'!A:A,0))</f>
        <v>#N/A</v>
      </c>
      <c r="AD267" s="130" t="str">
        <f t="shared" si="73"/>
        <v/>
      </c>
      <c r="AF267" s="47" t="e">
        <f t="shared" si="72"/>
        <v>#VALUE!</v>
      </c>
      <c r="AG267" s="58" t="str">
        <f t="shared" si="59"/>
        <v/>
      </c>
    </row>
    <row r="268" spans="1:33" ht="15" customHeight="1" x14ac:dyDescent="0.2">
      <c r="A268" s="45">
        <f t="shared" si="61"/>
        <v>1</v>
      </c>
      <c r="B268" s="43" t="s">
        <v>6</v>
      </c>
      <c r="C268" s="46" t="str">
        <f t="shared" si="62"/>
        <v>Error</v>
      </c>
      <c r="D268" s="129"/>
      <c r="F268" s="55">
        <f t="shared" si="60"/>
        <v>0</v>
      </c>
      <c r="P268" s="127" t="str">
        <f t="shared" si="63"/>
        <v/>
      </c>
      <c r="R268" s="42"/>
      <c r="U268" s="71">
        <f t="shared" si="64"/>
        <v>0</v>
      </c>
      <c r="V268" s="71">
        <f t="shared" si="65"/>
        <v>0</v>
      </c>
      <c r="W268" s="13">
        <f t="shared" si="66"/>
        <v>0</v>
      </c>
      <c r="X268" s="55" t="str">
        <f t="shared" si="67"/>
        <v/>
      </c>
      <c r="Y268" s="55" t="str">
        <f t="shared" si="68"/>
        <v/>
      </c>
      <c r="Z268" s="55" t="str">
        <f t="shared" si="69"/>
        <v/>
      </c>
      <c r="AA268" s="55" t="str">
        <f t="shared" si="70"/>
        <v/>
      </c>
      <c r="AB268" s="43" t="str">
        <f t="shared" si="71"/>
        <v/>
      </c>
      <c r="AC268" s="70" t="e">
        <f>INDEX('as nimek'!D:D,MATCH(EA_TEATIS!G268,'as nimek'!A:A,0))</f>
        <v>#N/A</v>
      </c>
      <c r="AD268" s="130" t="str">
        <f t="shared" si="73"/>
        <v/>
      </c>
      <c r="AF268" s="47" t="e">
        <f t="shared" si="72"/>
        <v>#VALUE!</v>
      </c>
      <c r="AG268" s="58" t="str">
        <f t="shared" si="59"/>
        <v/>
      </c>
    </row>
    <row r="269" spans="1:33" ht="15" customHeight="1" x14ac:dyDescent="0.2">
      <c r="A269" s="45">
        <f t="shared" si="61"/>
        <v>1</v>
      </c>
      <c r="B269" s="43" t="s">
        <v>6</v>
      </c>
      <c r="C269" s="46" t="str">
        <f t="shared" si="62"/>
        <v>Error</v>
      </c>
      <c r="D269" s="129"/>
      <c r="F269" s="55">
        <f t="shared" si="60"/>
        <v>0</v>
      </c>
      <c r="P269" s="127" t="str">
        <f t="shared" si="63"/>
        <v/>
      </c>
      <c r="R269" s="42"/>
      <c r="U269" s="71">
        <f t="shared" si="64"/>
        <v>0</v>
      </c>
      <c r="V269" s="71">
        <f t="shared" si="65"/>
        <v>0</v>
      </c>
      <c r="W269" s="13">
        <f t="shared" si="66"/>
        <v>0</v>
      </c>
      <c r="X269" s="55" t="str">
        <f t="shared" si="67"/>
        <v/>
      </c>
      <c r="Y269" s="55" t="str">
        <f t="shared" si="68"/>
        <v/>
      </c>
      <c r="Z269" s="55" t="str">
        <f t="shared" si="69"/>
        <v/>
      </c>
      <c r="AA269" s="55" t="str">
        <f t="shared" si="70"/>
        <v/>
      </c>
      <c r="AB269" s="43" t="str">
        <f t="shared" si="71"/>
        <v/>
      </c>
      <c r="AC269" s="70" t="e">
        <f>INDEX('as nimek'!D:D,MATCH(EA_TEATIS!G269,'as nimek'!A:A,0))</f>
        <v>#N/A</v>
      </c>
      <c r="AD269" s="130" t="str">
        <f t="shared" si="73"/>
        <v/>
      </c>
      <c r="AF269" s="47" t="e">
        <f t="shared" si="72"/>
        <v>#VALUE!</v>
      </c>
      <c r="AG269" s="58" t="str">
        <f t="shared" si="59"/>
        <v/>
      </c>
    </row>
    <row r="270" spans="1:33" ht="15" customHeight="1" x14ac:dyDescent="0.2">
      <c r="A270" s="45">
        <f t="shared" si="61"/>
        <v>1</v>
      </c>
      <c r="B270" s="43" t="s">
        <v>6</v>
      </c>
      <c r="C270" s="46" t="str">
        <f t="shared" si="62"/>
        <v>Error</v>
      </c>
      <c r="D270" s="129"/>
      <c r="F270" s="55">
        <f t="shared" si="60"/>
        <v>0</v>
      </c>
      <c r="P270" s="127" t="str">
        <f t="shared" si="63"/>
        <v/>
      </c>
      <c r="R270" s="42"/>
      <c r="U270" s="71">
        <f t="shared" si="64"/>
        <v>0</v>
      </c>
      <c r="V270" s="71">
        <f t="shared" si="65"/>
        <v>0</v>
      </c>
      <c r="W270" s="13">
        <f t="shared" si="66"/>
        <v>0</v>
      </c>
      <c r="X270" s="55" t="str">
        <f t="shared" si="67"/>
        <v/>
      </c>
      <c r="Y270" s="55" t="str">
        <f t="shared" si="68"/>
        <v/>
      </c>
      <c r="Z270" s="55" t="str">
        <f t="shared" si="69"/>
        <v/>
      </c>
      <c r="AA270" s="55" t="str">
        <f t="shared" si="70"/>
        <v/>
      </c>
      <c r="AB270" s="43" t="str">
        <f t="shared" si="71"/>
        <v/>
      </c>
      <c r="AC270" s="70" t="e">
        <f>INDEX('as nimek'!D:D,MATCH(EA_TEATIS!G270,'as nimek'!A:A,0))</f>
        <v>#N/A</v>
      </c>
      <c r="AD270" s="130" t="str">
        <f t="shared" si="73"/>
        <v/>
      </c>
      <c r="AF270" s="47" t="e">
        <f t="shared" si="72"/>
        <v>#VALUE!</v>
      </c>
      <c r="AG270" s="58" t="str">
        <f t="shared" ref="AG270:AG299" si="74">IF(LEFT(P270,2)="35",IF(RIGHT(P270,1)="0","riik",IF(RIGHT(P270,1)="1","kov",IF(RIGHT(P270,1)="2","av-õ",IF(RIGHT(P270,1)="3","SA",IF(RIGHT(P270,1)="8","resid",IF(RIGHT(P270,1)="9","mitteres")))))),"")</f>
        <v/>
      </c>
    </row>
    <row r="271" spans="1:33" ht="15" customHeight="1" x14ac:dyDescent="0.2">
      <c r="A271" s="45">
        <f t="shared" si="61"/>
        <v>1</v>
      </c>
      <c r="B271" s="43" t="s">
        <v>6</v>
      </c>
      <c r="C271" s="46" t="str">
        <f t="shared" si="62"/>
        <v>Error</v>
      </c>
      <c r="D271" s="129"/>
      <c r="F271" s="55">
        <f t="shared" si="60"/>
        <v>0</v>
      </c>
      <c r="P271" s="127" t="str">
        <f t="shared" si="63"/>
        <v/>
      </c>
      <c r="R271" s="42"/>
      <c r="U271" s="71">
        <f t="shared" si="64"/>
        <v>0</v>
      </c>
      <c r="V271" s="71">
        <f t="shared" si="65"/>
        <v>0</v>
      </c>
      <c r="W271" s="13">
        <f t="shared" si="66"/>
        <v>0</v>
      </c>
      <c r="X271" s="55" t="str">
        <f t="shared" si="67"/>
        <v/>
      </c>
      <c r="Y271" s="55" t="str">
        <f t="shared" si="68"/>
        <v/>
      </c>
      <c r="Z271" s="55" t="str">
        <f t="shared" si="69"/>
        <v/>
      </c>
      <c r="AA271" s="55" t="str">
        <f t="shared" si="70"/>
        <v/>
      </c>
      <c r="AB271" s="43" t="str">
        <f t="shared" si="71"/>
        <v/>
      </c>
      <c r="AC271" s="70" t="e">
        <f>INDEX('as nimek'!D:D,MATCH(EA_TEATIS!G271,'as nimek'!A:A,0))</f>
        <v>#N/A</v>
      </c>
      <c r="AD271" s="130" t="str">
        <f t="shared" si="73"/>
        <v/>
      </c>
      <c r="AF271" s="47" t="e">
        <f t="shared" si="72"/>
        <v>#VALUE!</v>
      </c>
      <c r="AG271" s="58" t="str">
        <f t="shared" si="74"/>
        <v/>
      </c>
    </row>
    <row r="272" spans="1:33" ht="15" customHeight="1" x14ac:dyDescent="0.2">
      <c r="A272" s="45">
        <f t="shared" si="61"/>
        <v>1</v>
      </c>
      <c r="B272" s="43" t="s">
        <v>6</v>
      </c>
      <c r="C272" s="46" t="str">
        <f t="shared" si="62"/>
        <v>Error</v>
      </c>
      <c r="D272" s="129"/>
      <c r="F272" s="55">
        <f t="shared" si="60"/>
        <v>0</v>
      </c>
      <c r="P272" s="127" t="str">
        <f t="shared" si="63"/>
        <v/>
      </c>
      <c r="R272" s="42"/>
      <c r="U272" s="71">
        <f t="shared" si="64"/>
        <v>0</v>
      </c>
      <c r="V272" s="71">
        <f t="shared" si="65"/>
        <v>0</v>
      </c>
      <c r="W272" s="13">
        <f t="shared" si="66"/>
        <v>0</v>
      </c>
      <c r="X272" s="55" t="str">
        <f t="shared" si="67"/>
        <v/>
      </c>
      <c r="Y272" s="55" t="str">
        <f t="shared" si="68"/>
        <v/>
      </c>
      <c r="Z272" s="55" t="str">
        <f t="shared" si="69"/>
        <v/>
      </c>
      <c r="AA272" s="55" t="str">
        <f t="shared" si="70"/>
        <v/>
      </c>
      <c r="AB272" s="43" t="str">
        <f t="shared" si="71"/>
        <v/>
      </c>
      <c r="AC272" s="70" t="e">
        <f>INDEX('as nimek'!D:D,MATCH(EA_TEATIS!G272,'as nimek'!A:A,0))</f>
        <v>#N/A</v>
      </c>
      <c r="AD272" s="130" t="str">
        <f t="shared" si="73"/>
        <v/>
      </c>
      <c r="AF272" s="47" t="e">
        <f t="shared" si="72"/>
        <v>#VALUE!</v>
      </c>
      <c r="AG272" s="58" t="str">
        <f t="shared" si="74"/>
        <v/>
      </c>
    </row>
    <row r="273" spans="1:33" ht="15" customHeight="1" x14ac:dyDescent="0.2">
      <c r="A273" s="45">
        <f t="shared" si="61"/>
        <v>1</v>
      </c>
      <c r="B273" s="43" t="s">
        <v>6</v>
      </c>
      <c r="C273" s="46" t="str">
        <f t="shared" si="62"/>
        <v>Error</v>
      </c>
      <c r="D273" s="129"/>
      <c r="F273" s="55">
        <f t="shared" si="60"/>
        <v>0</v>
      </c>
      <c r="P273" s="127" t="str">
        <f t="shared" si="63"/>
        <v/>
      </c>
      <c r="R273" s="42"/>
      <c r="U273" s="71">
        <f t="shared" si="64"/>
        <v>0</v>
      </c>
      <c r="V273" s="71">
        <f t="shared" si="65"/>
        <v>0</v>
      </c>
      <c r="W273" s="13">
        <f t="shared" si="66"/>
        <v>0</v>
      </c>
      <c r="X273" s="55" t="str">
        <f t="shared" si="67"/>
        <v/>
      </c>
      <c r="Y273" s="55" t="str">
        <f t="shared" si="68"/>
        <v/>
      </c>
      <c r="Z273" s="55" t="str">
        <f t="shared" si="69"/>
        <v/>
      </c>
      <c r="AA273" s="55" t="str">
        <f t="shared" si="70"/>
        <v/>
      </c>
      <c r="AB273" s="43" t="str">
        <f t="shared" si="71"/>
        <v/>
      </c>
      <c r="AC273" s="70" t="e">
        <f>INDEX('as nimek'!D:D,MATCH(EA_TEATIS!G273,'as nimek'!A:A,0))</f>
        <v>#N/A</v>
      </c>
      <c r="AD273" s="130" t="str">
        <f t="shared" si="73"/>
        <v/>
      </c>
      <c r="AF273" s="47" t="e">
        <f t="shared" si="72"/>
        <v>#VALUE!</v>
      </c>
      <c r="AG273" s="58" t="str">
        <f t="shared" si="74"/>
        <v/>
      </c>
    </row>
    <row r="274" spans="1:33" ht="15" customHeight="1" x14ac:dyDescent="0.2">
      <c r="A274" s="45">
        <f t="shared" si="61"/>
        <v>1</v>
      </c>
      <c r="B274" s="43" t="s">
        <v>6</v>
      </c>
      <c r="C274" s="46" t="str">
        <f t="shared" si="62"/>
        <v>Error</v>
      </c>
      <c r="D274" s="129"/>
      <c r="F274" s="55">
        <f t="shared" si="60"/>
        <v>0</v>
      </c>
      <c r="P274" s="127" t="str">
        <f t="shared" si="63"/>
        <v/>
      </c>
      <c r="R274" s="42"/>
      <c r="U274" s="71">
        <f t="shared" si="64"/>
        <v>0</v>
      </c>
      <c r="V274" s="71">
        <f t="shared" si="65"/>
        <v>0</v>
      </c>
      <c r="W274" s="13">
        <f t="shared" si="66"/>
        <v>0</v>
      </c>
      <c r="X274" s="55" t="str">
        <f t="shared" si="67"/>
        <v/>
      </c>
      <c r="Y274" s="55" t="str">
        <f t="shared" si="68"/>
        <v/>
      </c>
      <c r="Z274" s="55" t="str">
        <f t="shared" si="69"/>
        <v/>
      </c>
      <c r="AA274" s="55" t="str">
        <f t="shared" si="70"/>
        <v/>
      </c>
      <c r="AB274" s="43" t="str">
        <f t="shared" si="71"/>
        <v/>
      </c>
      <c r="AC274" s="70" t="e">
        <f>INDEX('as nimek'!D:D,MATCH(EA_TEATIS!G274,'as nimek'!A:A,0))</f>
        <v>#N/A</v>
      </c>
      <c r="AD274" s="130" t="str">
        <f t="shared" si="73"/>
        <v/>
      </c>
      <c r="AF274" s="47" t="e">
        <f t="shared" si="72"/>
        <v>#VALUE!</v>
      </c>
      <c r="AG274" s="58" t="str">
        <f t="shared" si="74"/>
        <v/>
      </c>
    </row>
    <row r="275" spans="1:33" ht="15" customHeight="1" x14ac:dyDescent="0.2">
      <c r="A275" s="45">
        <f t="shared" si="61"/>
        <v>1</v>
      </c>
      <c r="B275" s="43" t="s">
        <v>6</v>
      </c>
      <c r="C275" s="46" t="str">
        <f t="shared" si="62"/>
        <v>Error</v>
      </c>
      <c r="D275" s="129"/>
      <c r="F275" s="55">
        <f t="shared" si="60"/>
        <v>0</v>
      </c>
      <c r="P275" s="127" t="str">
        <f t="shared" si="63"/>
        <v/>
      </c>
      <c r="R275" s="42"/>
      <c r="U275" s="71">
        <f t="shared" si="64"/>
        <v>0</v>
      </c>
      <c r="V275" s="71">
        <f t="shared" si="65"/>
        <v>0</v>
      </c>
      <c r="W275" s="13">
        <f t="shared" si="66"/>
        <v>0</v>
      </c>
      <c r="X275" s="55" t="str">
        <f t="shared" si="67"/>
        <v/>
      </c>
      <c r="Y275" s="55" t="str">
        <f t="shared" si="68"/>
        <v/>
      </c>
      <c r="Z275" s="55" t="str">
        <f t="shared" si="69"/>
        <v/>
      </c>
      <c r="AA275" s="55" t="str">
        <f t="shared" si="70"/>
        <v/>
      </c>
      <c r="AB275" s="43" t="str">
        <f t="shared" si="71"/>
        <v/>
      </c>
      <c r="AC275" s="70" t="e">
        <f>INDEX('as nimek'!D:D,MATCH(EA_TEATIS!G275,'as nimek'!A:A,0))</f>
        <v>#N/A</v>
      </c>
      <c r="AD275" s="130" t="str">
        <f t="shared" si="73"/>
        <v/>
      </c>
      <c r="AF275" s="47" t="e">
        <f t="shared" si="72"/>
        <v>#VALUE!</v>
      </c>
      <c r="AG275" s="58" t="str">
        <f t="shared" si="74"/>
        <v/>
      </c>
    </row>
    <row r="276" spans="1:33" ht="15" customHeight="1" x14ac:dyDescent="0.2">
      <c r="A276" s="45">
        <f t="shared" si="61"/>
        <v>1</v>
      </c>
      <c r="B276" s="43" t="s">
        <v>6</v>
      </c>
      <c r="C276" s="46" t="str">
        <f t="shared" si="62"/>
        <v>Error</v>
      </c>
      <c r="D276" s="129"/>
      <c r="F276" s="55">
        <f t="shared" si="60"/>
        <v>0</v>
      </c>
      <c r="P276" s="127" t="str">
        <f t="shared" si="63"/>
        <v/>
      </c>
      <c r="R276" s="42"/>
      <c r="U276" s="71">
        <f t="shared" si="64"/>
        <v>0</v>
      </c>
      <c r="V276" s="71">
        <f t="shared" si="65"/>
        <v>0</v>
      </c>
      <c r="W276" s="13">
        <f t="shared" si="66"/>
        <v>0</v>
      </c>
      <c r="X276" s="55" t="str">
        <f t="shared" si="67"/>
        <v/>
      </c>
      <c r="Y276" s="55" t="str">
        <f t="shared" si="68"/>
        <v/>
      </c>
      <c r="Z276" s="55" t="str">
        <f t="shared" si="69"/>
        <v/>
      </c>
      <c r="AA276" s="55" t="str">
        <f t="shared" si="70"/>
        <v/>
      </c>
      <c r="AB276" s="43" t="str">
        <f t="shared" si="71"/>
        <v/>
      </c>
      <c r="AC276" s="70" t="e">
        <f>INDEX('as nimek'!D:D,MATCH(EA_TEATIS!G276,'as nimek'!A:A,0))</f>
        <v>#N/A</v>
      </c>
      <c r="AD276" s="130" t="str">
        <f t="shared" si="73"/>
        <v/>
      </c>
      <c r="AF276" s="47" t="e">
        <f t="shared" si="72"/>
        <v>#VALUE!</v>
      </c>
      <c r="AG276" s="58" t="str">
        <f t="shared" si="74"/>
        <v/>
      </c>
    </row>
    <row r="277" spans="1:33" ht="15" customHeight="1" x14ac:dyDescent="0.2">
      <c r="A277" s="45">
        <f t="shared" si="61"/>
        <v>1</v>
      </c>
      <c r="B277" s="43" t="s">
        <v>6</v>
      </c>
      <c r="C277" s="46" t="str">
        <f t="shared" si="62"/>
        <v>Error</v>
      </c>
      <c r="D277" s="129"/>
      <c r="F277" s="55">
        <f t="shared" si="60"/>
        <v>0</v>
      </c>
      <c r="P277" s="127" t="str">
        <f t="shared" si="63"/>
        <v/>
      </c>
      <c r="R277" s="42"/>
      <c r="U277" s="71">
        <f t="shared" si="64"/>
        <v>0</v>
      </c>
      <c r="V277" s="71">
        <f t="shared" si="65"/>
        <v>0</v>
      </c>
      <c r="W277" s="13">
        <f t="shared" si="66"/>
        <v>0</v>
      </c>
      <c r="X277" s="55" t="str">
        <f t="shared" si="67"/>
        <v/>
      </c>
      <c r="Y277" s="55" t="str">
        <f t="shared" si="68"/>
        <v/>
      </c>
      <c r="Z277" s="55" t="str">
        <f t="shared" si="69"/>
        <v/>
      </c>
      <c r="AA277" s="55" t="str">
        <f t="shared" si="70"/>
        <v/>
      </c>
      <c r="AB277" s="43" t="str">
        <f t="shared" si="71"/>
        <v/>
      </c>
      <c r="AC277" s="70" t="e">
        <f>INDEX('as nimek'!D:D,MATCH(EA_TEATIS!G277,'as nimek'!A:A,0))</f>
        <v>#N/A</v>
      </c>
      <c r="AD277" s="130" t="str">
        <f t="shared" si="73"/>
        <v/>
      </c>
      <c r="AF277" s="47" t="e">
        <f t="shared" si="72"/>
        <v>#VALUE!</v>
      </c>
      <c r="AG277" s="58" t="str">
        <f t="shared" si="74"/>
        <v/>
      </c>
    </row>
    <row r="278" spans="1:33" ht="15" customHeight="1" x14ac:dyDescent="0.2">
      <c r="A278" s="45">
        <f t="shared" si="61"/>
        <v>1</v>
      </c>
      <c r="B278" s="43" t="s">
        <v>6</v>
      </c>
      <c r="C278" s="46" t="str">
        <f t="shared" si="62"/>
        <v>Error</v>
      </c>
      <c r="D278" s="129"/>
      <c r="F278" s="55">
        <f t="shared" si="60"/>
        <v>0</v>
      </c>
      <c r="P278" s="127" t="str">
        <f t="shared" si="63"/>
        <v/>
      </c>
      <c r="R278" s="42"/>
      <c r="U278" s="71">
        <f t="shared" si="64"/>
        <v>0</v>
      </c>
      <c r="V278" s="71">
        <f t="shared" si="65"/>
        <v>0</v>
      </c>
      <c r="W278" s="13">
        <f t="shared" si="66"/>
        <v>0</v>
      </c>
      <c r="X278" s="55" t="str">
        <f t="shared" si="67"/>
        <v/>
      </c>
      <c r="Y278" s="55" t="str">
        <f t="shared" si="68"/>
        <v/>
      </c>
      <c r="Z278" s="55" t="str">
        <f t="shared" si="69"/>
        <v/>
      </c>
      <c r="AA278" s="55" t="str">
        <f t="shared" si="70"/>
        <v/>
      </c>
      <c r="AB278" s="43" t="str">
        <f t="shared" si="71"/>
        <v/>
      </c>
      <c r="AC278" s="70" t="e">
        <f>INDEX('as nimek'!D:D,MATCH(EA_TEATIS!G278,'as nimek'!A:A,0))</f>
        <v>#N/A</v>
      </c>
      <c r="AD278" s="130" t="str">
        <f t="shared" si="73"/>
        <v/>
      </c>
      <c r="AF278" s="47" t="e">
        <f t="shared" si="72"/>
        <v>#VALUE!</v>
      </c>
      <c r="AG278" s="58" t="str">
        <f t="shared" si="74"/>
        <v/>
      </c>
    </row>
    <row r="279" spans="1:33" ht="15" customHeight="1" x14ac:dyDescent="0.2">
      <c r="A279" s="45">
        <f t="shared" si="61"/>
        <v>1</v>
      </c>
      <c r="B279" s="43" t="s">
        <v>6</v>
      </c>
      <c r="C279" s="46" t="str">
        <f t="shared" si="62"/>
        <v>Error</v>
      </c>
      <c r="D279" s="129"/>
      <c r="F279" s="55">
        <f t="shared" ref="F279:F299" si="75">J$1</f>
        <v>0</v>
      </c>
      <c r="P279" s="127" t="str">
        <f t="shared" si="63"/>
        <v/>
      </c>
      <c r="R279" s="42"/>
      <c r="U279" s="71">
        <f t="shared" si="64"/>
        <v>0</v>
      </c>
      <c r="V279" s="71">
        <f t="shared" si="65"/>
        <v>0</v>
      </c>
      <c r="W279" s="13">
        <f t="shared" si="66"/>
        <v>0</v>
      </c>
      <c r="X279" s="55" t="str">
        <f t="shared" si="67"/>
        <v/>
      </c>
      <c r="Y279" s="55" t="str">
        <f t="shared" si="68"/>
        <v/>
      </c>
      <c r="Z279" s="55" t="str">
        <f t="shared" si="69"/>
        <v/>
      </c>
      <c r="AA279" s="55" t="str">
        <f t="shared" si="70"/>
        <v/>
      </c>
      <c r="AB279" s="43" t="str">
        <f t="shared" si="71"/>
        <v/>
      </c>
      <c r="AC279" s="70" t="e">
        <f>INDEX('as nimek'!D:D,MATCH(EA_TEATIS!G279,'as nimek'!A:A,0))</f>
        <v>#N/A</v>
      </c>
      <c r="AD279" s="130" t="str">
        <f t="shared" si="73"/>
        <v/>
      </c>
      <c r="AF279" s="47" t="e">
        <f t="shared" si="72"/>
        <v>#VALUE!</v>
      </c>
      <c r="AG279" s="58" t="str">
        <f t="shared" si="74"/>
        <v/>
      </c>
    </row>
    <row r="280" spans="1:33" ht="15" customHeight="1" x14ac:dyDescent="0.2">
      <c r="A280" s="45">
        <f t="shared" si="61"/>
        <v>1</v>
      </c>
      <c r="B280" s="43" t="s">
        <v>6</v>
      </c>
      <c r="C280" s="46" t="str">
        <f t="shared" si="62"/>
        <v>Error</v>
      </c>
      <c r="D280" s="129"/>
      <c r="F280" s="55">
        <f t="shared" si="75"/>
        <v>0</v>
      </c>
      <c r="P280" s="127" t="str">
        <f t="shared" si="63"/>
        <v/>
      </c>
      <c r="R280" s="42"/>
      <c r="U280" s="71">
        <f t="shared" si="64"/>
        <v>0</v>
      </c>
      <c r="V280" s="71">
        <f t="shared" si="65"/>
        <v>0</v>
      </c>
      <c r="W280" s="13">
        <f t="shared" si="66"/>
        <v>0</v>
      </c>
      <c r="X280" s="55" t="str">
        <f t="shared" si="67"/>
        <v/>
      </c>
      <c r="Y280" s="55" t="str">
        <f t="shared" si="68"/>
        <v/>
      </c>
      <c r="Z280" s="55" t="str">
        <f t="shared" si="69"/>
        <v/>
      </c>
      <c r="AA280" s="55" t="str">
        <f t="shared" si="70"/>
        <v/>
      </c>
      <c r="AB280" s="43" t="str">
        <f t="shared" si="71"/>
        <v/>
      </c>
      <c r="AC280" s="70" t="e">
        <f>INDEX('as nimek'!D:D,MATCH(EA_TEATIS!G280,'as nimek'!A:A,0))</f>
        <v>#N/A</v>
      </c>
      <c r="AD280" s="130" t="str">
        <f t="shared" si="73"/>
        <v/>
      </c>
      <c r="AF280" s="47" t="e">
        <f t="shared" si="72"/>
        <v>#VALUE!</v>
      </c>
      <c r="AG280" s="58" t="str">
        <f t="shared" si="74"/>
        <v/>
      </c>
    </row>
    <row r="281" spans="1:33" ht="15" customHeight="1" x14ac:dyDescent="0.2">
      <c r="A281" s="45">
        <f t="shared" si="61"/>
        <v>1</v>
      </c>
      <c r="B281" s="43" t="s">
        <v>6</v>
      </c>
      <c r="C281" s="46" t="str">
        <f t="shared" si="62"/>
        <v>Error</v>
      </c>
      <c r="D281" s="129"/>
      <c r="F281" s="55">
        <f t="shared" si="75"/>
        <v>0</v>
      </c>
      <c r="P281" s="127" t="str">
        <f t="shared" si="63"/>
        <v/>
      </c>
      <c r="R281" s="42"/>
      <c r="U281" s="71">
        <f t="shared" si="64"/>
        <v>0</v>
      </c>
      <c r="V281" s="71">
        <f t="shared" si="65"/>
        <v>0</v>
      </c>
      <c r="W281" s="13">
        <f t="shared" si="66"/>
        <v>0</v>
      </c>
      <c r="X281" s="55" t="str">
        <f t="shared" si="67"/>
        <v/>
      </c>
      <c r="Y281" s="55" t="str">
        <f t="shared" si="68"/>
        <v/>
      </c>
      <c r="Z281" s="55" t="str">
        <f t="shared" si="69"/>
        <v/>
      </c>
      <c r="AA281" s="55" t="str">
        <f t="shared" si="70"/>
        <v/>
      </c>
      <c r="AB281" s="43" t="str">
        <f t="shared" si="71"/>
        <v/>
      </c>
      <c r="AC281" s="70" t="e">
        <f>INDEX('as nimek'!D:D,MATCH(EA_TEATIS!G281,'as nimek'!A:A,0))</f>
        <v>#N/A</v>
      </c>
      <c r="AD281" s="130" t="str">
        <f t="shared" si="73"/>
        <v/>
      </c>
      <c r="AF281" s="47" t="e">
        <f t="shared" si="72"/>
        <v>#VALUE!</v>
      </c>
      <c r="AG281" s="58" t="str">
        <f t="shared" si="74"/>
        <v/>
      </c>
    </row>
    <row r="282" spans="1:33" ht="15" customHeight="1" x14ac:dyDescent="0.2">
      <c r="A282" s="45">
        <f t="shared" si="61"/>
        <v>1</v>
      </c>
      <c r="B282" s="43" t="s">
        <v>6</v>
      </c>
      <c r="C282" s="46" t="str">
        <f t="shared" si="62"/>
        <v>Error</v>
      </c>
      <c r="D282" s="129"/>
      <c r="F282" s="55">
        <f t="shared" si="75"/>
        <v>0</v>
      </c>
      <c r="P282" s="127" t="str">
        <f t="shared" si="63"/>
        <v/>
      </c>
      <c r="R282" s="42"/>
      <c r="U282" s="71">
        <f t="shared" si="64"/>
        <v>0</v>
      </c>
      <c r="V282" s="71">
        <f t="shared" si="65"/>
        <v>0</v>
      </c>
      <c r="W282" s="13">
        <f t="shared" si="66"/>
        <v>0</v>
      </c>
      <c r="X282" s="55" t="str">
        <f t="shared" si="67"/>
        <v/>
      </c>
      <c r="Y282" s="55" t="str">
        <f t="shared" si="68"/>
        <v/>
      </c>
      <c r="Z282" s="55" t="str">
        <f t="shared" si="69"/>
        <v/>
      </c>
      <c r="AA282" s="55" t="str">
        <f t="shared" si="70"/>
        <v/>
      </c>
      <c r="AB282" s="43" t="str">
        <f t="shared" si="71"/>
        <v/>
      </c>
      <c r="AC282" s="70" t="e">
        <f>INDEX('as nimek'!D:D,MATCH(EA_TEATIS!G282,'as nimek'!A:A,0))</f>
        <v>#N/A</v>
      </c>
      <c r="AD282" s="130" t="str">
        <f t="shared" si="73"/>
        <v/>
      </c>
      <c r="AF282" s="47" t="e">
        <f t="shared" si="72"/>
        <v>#VALUE!</v>
      </c>
      <c r="AG282" s="58" t="str">
        <f t="shared" si="74"/>
        <v/>
      </c>
    </row>
    <row r="283" spans="1:33" ht="15" customHeight="1" x14ac:dyDescent="0.2">
      <c r="A283" s="45">
        <f t="shared" si="61"/>
        <v>1</v>
      </c>
      <c r="B283" s="43" t="s">
        <v>6</v>
      </c>
      <c r="C283" s="46" t="str">
        <f t="shared" si="62"/>
        <v>Error</v>
      </c>
      <c r="D283" s="129"/>
      <c r="F283" s="55">
        <f t="shared" si="75"/>
        <v>0</v>
      </c>
      <c r="P283" s="127" t="str">
        <f t="shared" si="63"/>
        <v/>
      </c>
      <c r="R283" s="42"/>
      <c r="U283" s="71">
        <f t="shared" si="64"/>
        <v>0</v>
      </c>
      <c r="V283" s="71">
        <f t="shared" si="65"/>
        <v>0</v>
      </c>
      <c r="W283" s="13">
        <f t="shared" si="66"/>
        <v>0</v>
      </c>
      <c r="X283" s="55" t="str">
        <f t="shared" si="67"/>
        <v/>
      </c>
      <c r="Y283" s="55" t="str">
        <f t="shared" si="68"/>
        <v/>
      </c>
      <c r="Z283" s="55" t="str">
        <f t="shared" si="69"/>
        <v/>
      </c>
      <c r="AA283" s="55" t="str">
        <f t="shared" si="70"/>
        <v/>
      </c>
      <c r="AB283" s="43" t="str">
        <f t="shared" si="71"/>
        <v/>
      </c>
      <c r="AC283" s="70" t="e">
        <f>INDEX('as nimek'!D:D,MATCH(EA_TEATIS!G283,'as nimek'!A:A,0))</f>
        <v>#N/A</v>
      </c>
      <c r="AD283" s="130" t="str">
        <f t="shared" si="73"/>
        <v/>
      </c>
      <c r="AF283" s="47" t="e">
        <f t="shared" si="72"/>
        <v>#VALUE!</v>
      </c>
      <c r="AG283" s="58" t="str">
        <f t="shared" si="74"/>
        <v/>
      </c>
    </row>
    <row r="284" spans="1:33" ht="15" customHeight="1" x14ac:dyDescent="0.2">
      <c r="A284" s="45">
        <f t="shared" si="61"/>
        <v>1</v>
      </c>
      <c r="B284" s="43" t="s">
        <v>6</v>
      </c>
      <c r="C284" s="46" t="str">
        <f t="shared" si="62"/>
        <v>Error</v>
      </c>
      <c r="D284" s="129"/>
      <c r="F284" s="55">
        <f t="shared" si="75"/>
        <v>0</v>
      </c>
      <c r="P284" s="127" t="str">
        <f t="shared" si="63"/>
        <v/>
      </c>
      <c r="R284" s="42"/>
      <c r="U284" s="71">
        <f t="shared" si="64"/>
        <v>0</v>
      </c>
      <c r="V284" s="71">
        <f t="shared" si="65"/>
        <v>0</v>
      </c>
      <c r="W284" s="13">
        <f t="shared" si="66"/>
        <v>0</v>
      </c>
      <c r="X284" s="55" t="str">
        <f t="shared" si="67"/>
        <v/>
      </c>
      <c r="Y284" s="55" t="str">
        <f t="shared" si="68"/>
        <v/>
      </c>
      <c r="Z284" s="55" t="str">
        <f t="shared" si="69"/>
        <v/>
      </c>
      <c r="AA284" s="55" t="str">
        <f t="shared" si="70"/>
        <v/>
      </c>
      <c r="AB284" s="43" t="str">
        <f t="shared" si="71"/>
        <v/>
      </c>
      <c r="AC284" s="70" t="e">
        <f>INDEX('as nimek'!D:D,MATCH(EA_TEATIS!G284,'as nimek'!A:A,0))</f>
        <v>#N/A</v>
      </c>
      <c r="AD284" s="130" t="str">
        <f t="shared" si="73"/>
        <v/>
      </c>
      <c r="AF284" s="47" t="e">
        <f t="shared" si="72"/>
        <v>#VALUE!</v>
      </c>
      <c r="AG284" s="58" t="str">
        <f t="shared" si="74"/>
        <v/>
      </c>
    </row>
    <row r="285" spans="1:33" ht="15" customHeight="1" x14ac:dyDescent="0.2">
      <c r="A285" s="45">
        <f t="shared" si="61"/>
        <v>1</v>
      </c>
      <c r="B285" s="43" t="s">
        <v>6</v>
      </c>
      <c r="C285" s="46" t="str">
        <f t="shared" si="62"/>
        <v>Error</v>
      </c>
      <c r="D285" s="129"/>
      <c r="F285" s="55">
        <f t="shared" si="75"/>
        <v>0</v>
      </c>
      <c r="P285" s="127" t="str">
        <f t="shared" si="63"/>
        <v/>
      </c>
      <c r="R285" s="42"/>
      <c r="U285" s="71">
        <f t="shared" si="64"/>
        <v>0</v>
      </c>
      <c r="V285" s="71">
        <f t="shared" si="65"/>
        <v>0</v>
      </c>
      <c r="W285" s="13">
        <f t="shared" si="66"/>
        <v>0</v>
      </c>
      <c r="X285" s="55" t="str">
        <f t="shared" si="67"/>
        <v/>
      </c>
      <c r="Y285" s="55" t="str">
        <f t="shared" si="68"/>
        <v/>
      </c>
      <c r="Z285" s="55" t="str">
        <f t="shared" si="69"/>
        <v/>
      </c>
      <c r="AA285" s="55" t="str">
        <f t="shared" si="70"/>
        <v/>
      </c>
      <c r="AB285" s="43" t="str">
        <f t="shared" si="71"/>
        <v/>
      </c>
      <c r="AC285" s="70" t="e">
        <f>INDEX('as nimek'!D:D,MATCH(EA_TEATIS!G285,'as nimek'!A:A,0))</f>
        <v>#N/A</v>
      </c>
      <c r="AD285" s="130" t="str">
        <f t="shared" si="73"/>
        <v/>
      </c>
      <c r="AF285" s="47" t="e">
        <f t="shared" si="72"/>
        <v>#VALUE!</v>
      </c>
      <c r="AG285" s="58" t="str">
        <f t="shared" si="74"/>
        <v/>
      </c>
    </row>
    <row r="286" spans="1:33" ht="15" customHeight="1" x14ac:dyDescent="0.2">
      <c r="A286" s="45">
        <f t="shared" si="61"/>
        <v>1</v>
      </c>
      <c r="B286" s="43" t="s">
        <v>6</v>
      </c>
      <c r="C286" s="46" t="str">
        <f t="shared" si="62"/>
        <v>Error</v>
      </c>
      <c r="D286" s="129"/>
      <c r="F286" s="55">
        <f t="shared" si="75"/>
        <v>0</v>
      </c>
      <c r="P286" s="127" t="str">
        <f t="shared" si="63"/>
        <v/>
      </c>
      <c r="R286" s="42"/>
      <c r="U286" s="71">
        <f t="shared" si="64"/>
        <v>0</v>
      </c>
      <c r="V286" s="71">
        <f t="shared" si="65"/>
        <v>0</v>
      </c>
      <c r="W286" s="13">
        <f t="shared" si="66"/>
        <v>0</v>
      </c>
      <c r="X286" s="55" t="str">
        <f t="shared" si="67"/>
        <v/>
      </c>
      <c r="Y286" s="55" t="str">
        <f t="shared" si="68"/>
        <v/>
      </c>
      <c r="Z286" s="55" t="str">
        <f t="shared" si="69"/>
        <v/>
      </c>
      <c r="AA286" s="55" t="str">
        <f t="shared" si="70"/>
        <v/>
      </c>
      <c r="AB286" s="43" t="str">
        <f t="shared" si="71"/>
        <v/>
      </c>
      <c r="AC286" s="70" t="e">
        <f>INDEX('as nimek'!D:D,MATCH(EA_TEATIS!G286,'as nimek'!A:A,0))</f>
        <v>#N/A</v>
      </c>
      <c r="AD286" s="130" t="str">
        <f t="shared" si="73"/>
        <v/>
      </c>
      <c r="AF286" s="47" t="e">
        <f t="shared" si="72"/>
        <v>#VALUE!</v>
      </c>
      <c r="AG286" s="58" t="str">
        <f t="shared" si="74"/>
        <v/>
      </c>
    </row>
    <row r="287" spans="1:33" ht="15" customHeight="1" x14ac:dyDescent="0.2">
      <c r="A287" s="45">
        <f t="shared" si="61"/>
        <v>1</v>
      </c>
      <c r="B287" s="43" t="s">
        <v>6</v>
      </c>
      <c r="C287" s="46" t="str">
        <f t="shared" si="62"/>
        <v>Error</v>
      </c>
      <c r="D287" s="129"/>
      <c r="F287" s="55">
        <f t="shared" si="75"/>
        <v>0</v>
      </c>
      <c r="P287" s="127" t="str">
        <f t="shared" si="63"/>
        <v/>
      </c>
      <c r="R287" s="42"/>
      <c r="U287" s="71">
        <f t="shared" si="64"/>
        <v>0</v>
      </c>
      <c r="V287" s="71">
        <f t="shared" si="65"/>
        <v>0</v>
      </c>
      <c r="W287" s="13">
        <f t="shared" si="66"/>
        <v>0</v>
      </c>
      <c r="X287" s="55" t="str">
        <f t="shared" si="67"/>
        <v/>
      </c>
      <c r="Y287" s="55" t="str">
        <f t="shared" si="68"/>
        <v/>
      </c>
      <c r="Z287" s="55" t="str">
        <f t="shared" si="69"/>
        <v/>
      </c>
      <c r="AA287" s="55" t="str">
        <f t="shared" si="70"/>
        <v/>
      </c>
      <c r="AB287" s="43" t="str">
        <f t="shared" si="71"/>
        <v/>
      </c>
      <c r="AC287" s="70" t="e">
        <f>INDEX('as nimek'!D:D,MATCH(EA_TEATIS!G287,'as nimek'!A:A,0))</f>
        <v>#N/A</v>
      </c>
      <c r="AD287" s="130" t="str">
        <f t="shared" si="73"/>
        <v/>
      </c>
      <c r="AF287" s="47" t="e">
        <f t="shared" si="72"/>
        <v>#VALUE!</v>
      </c>
      <c r="AG287" s="58" t="str">
        <f t="shared" si="74"/>
        <v/>
      </c>
    </row>
    <row r="288" spans="1:33" ht="15" customHeight="1" x14ac:dyDescent="0.2">
      <c r="A288" s="45">
        <f t="shared" si="61"/>
        <v>1</v>
      </c>
      <c r="B288" s="43" t="s">
        <v>6</v>
      </c>
      <c r="C288" s="46" t="str">
        <f t="shared" si="62"/>
        <v>Error</v>
      </c>
      <c r="D288" s="129"/>
      <c r="F288" s="55">
        <f t="shared" si="75"/>
        <v>0</v>
      </c>
      <c r="P288" s="127" t="str">
        <f t="shared" si="63"/>
        <v/>
      </c>
      <c r="R288" s="42"/>
      <c r="U288" s="71">
        <f t="shared" si="64"/>
        <v>0</v>
      </c>
      <c r="V288" s="71">
        <f t="shared" si="65"/>
        <v>0</v>
      </c>
      <c r="W288" s="13">
        <f t="shared" si="66"/>
        <v>0</v>
      </c>
      <c r="X288" s="55" t="str">
        <f t="shared" si="67"/>
        <v/>
      </c>
      <c r="Y288" s="55" t="str">
        <f t="shared" si="68"/>
        <v/>
      </c>
      <c r="Z288" s="55" t="str">
        <f t="shared" si="69"/>
        <v/>
      </c>
      <c r="AA288" s="55" t="str">
        <f t="shared" si="70"/>
        <v/>
      </c>
      <c r="AB288" s="43" t="str">
        <f t="shared" si="71"/>
        <v/>
      </c>
      <c r="AC288" s="70" t="e">
        <f>INDEX('as nimek'!D:D,MATCH(EA_TEATIS!G288,'as nimek'!A:A,0))</f>
        <v>#N/A</v>
      </c>
      <c r="AD288" s="130" t="str">
        <f t="shared" si="73"/>
        <v/>
      </c>
      <c r="AF288" s="47" t="e">
        <f t="shared" si="72"/>
        <v>#VALUE!</v>
      </c>
      <c r="AG288" s="58" t="str">
        <f t="shared" si="74"/>
        <v/>
      </c>
    </row>
    <row r="289" spans="1:33" ht="15" customHeight="1" x14ac:dyDescent="0.2">
      <c r="A289" s="45">
        <f t="shared" si="61"/>
        <v>1</v>
      </c>
      <c r="B289" s="43" t="s">
        <v>6</v>
      </c>
      <c r="C289" s="46" t="str">
        <f t="shared" si="62"/>
        <v>Error</v>
      </c>
      <c r="D289" s="129"/>
      <c r="F289" s="55">
        <f t="shared" si="75"/>
        <v>0</v>
      </c>
      <c r="P289" s="127" t="str">
        <f t="shared" si="63"/>
        <v/>
      </c>
      <c r="R289" s="42"/>
      <c r="U289" s="71">
        <f t="shared" si="64"/>
        <v>0</v>
      </c>
      <c r="V289" s="71">
        <f t="shared" si="65"/>
        <v>0</v>
      </c>
      <c r="W289" s="13">
        <f t="shared" si="66"/>
        <v>0</v>
      </c>
      <c r="X289" s="55" t="str">
        <f t="shared" si="67"/>
        <v/>
      </c>
      <c r="Y289" s="55" t="str">
        <f t="shared" si="68"/>
        <v/>
      </c>
      <c r="Z289" s="55" t="str">
        <f t="shared" si="69"/>
        <v/>
      </c>
      <c r="AA289" s="55" t="str">
        <f t="shared" si="70"/>
        <v/>
      </c>
      <c r="AB289" s="43" t="str">
        <f t="shared" si="71"/>
        <v/>
      </c>
      <c r="AC289" s="70" t="e">
        <f>INDEX('as nimek'!D:D,MATCH(EA_TEATIS!G289,'as nimek'!A:A,0))</f>
        <v>#N/A</v>
      </c>
      <c r="AD289" s="130" t="str">
        <f t="shared" si="73"/>
        <v/>
      </c>
      <c r="AF289" s="47" t="e">
        <f t="shared" si="72"/>
        <v>#VALUE!</v>
      </c>
      <c r="AG289" s="58" t="str">
        <f t="shared" si="74"/>
        <v/>
      </c>
    </row>
    <row r="290" spans="1:33" ht="15" customHeight="1" x14ac:dyDescent="0.2">
      <c r="A290" s="45">
        <f t="shared" si="61"/>
        <v>1</v>
      </c>
      <c r="B290" s="43" t="s">
        <v>6</v>
      </c>
      <c r="C290" s="46" t="str">
        <f t="shared" si="62"/>
        <v>Error</v>
      </c>
      <c r="D290" s="129"/>
      <c r="F290" s="55">
        <f t="shared" si="75"/>
        <v>0</v>
      </c>
      <c r="P290" s="127" t="str">
        <f t="shared" si="63"/>
        <v/>
      </c>
      <c r="R290" s="42"/>
      <c r="U290" s="71">
        <f t="shared" si="64"/>
        <v>0</v>
      </c>
      <c r="V290" s="71">
        <f t="shared" si="65"/>
        <v>0</v>
      </c>
      <c r="W290" s="13">
        <f t="shared" si="66"/>
        <v>0</v>
      </c>
      <c r="X290" s="55" t="str">
        <f t="shared" si="67"/>
        <v/>
      </c>
      <c r="Y290" s="55" t="str">
        <f t="shared" si="68"/>
        <v/>
      </c>
      <c r="Z290" s="55" t="str">
        <f t="shared" si="69"/>
        <v/>
      </c>
      <c r="AA290" s="55" t="str">
        <f t="shared" si="70"/>
        <v/>
      </c>
      <c r="AB290" s="43" t="str">
        <f t="shared" si="71"/>
        <v/>
      </c>
      <c r="AC290" s="70" t="e">
        <f>INDEX('as nimek'!D:D,MATCH(EA_TEATIS!G290,'as nimek'!A:A,0))</f>
        <v>#N/A</v>
      </c>
      <c r="AD290" s="130" t="str">
        <f t="shared" si="73"/>
        <v/>
      </c>
      <c r="AF290" s="47" t="e">
        <f t="shared" si="72"/>
        <v>#VALUE!</v>
      </c>
      <c r="AG290" s="58" t="str">
        <f t="shared" si="74"/>
        <v/>
      </c>
    </row>
    <row r="291" spans="1:33" ht="15" customHeight="1" x14ac:dyDescent="0.2">
      <c r="A291" s="45">
        <f t="shared" si="61"/>
        <v>1</v>
      </c>
      <c r="B291" s="43" t="s">
        <v>6</v>
      </c>
      <c r="C291" s="46" t="str">
        <f t="shared" si="62"/>
        <v>Error</v>
      </c>
      <c r="D291" s="129"/>
      <c r="F291" s="55">
        <f t="shared" si="75"/>
        <v>0</v>
      </c>
      <c r="P291" s="127" t="str">
        <f t="shared" si="63"/>
        <v/>
      </c>
      <c r="R291" s="42"/>
      <c r="U291" s="71">
        <f t="shared" si="64"/>
        <v>0</v>
      </c>
      <c r="V291" s="71">
        <f t="shared" si="65"/>
        <v>0</v>
      </c>
      <c r="W291" s="13">
        <f t="shared" si="66"/>
        <v>0</v>
      </c>
      <c r="X291" s="55" t="str">
        <f t="shared" si="67"/>
        <v/>
      </c>
      <c r="Y291" s="55" t="str">
        <f t="shared" si="68"/>
        <v/>
      </c>
      <c r="Z291" s="55" t="str">
        <f t="shared" si="69"/>
        <v/>
      </c>
      <c r="AA291" s="55" t="str">
        <f t="shared" si="70"/>
        <v/>
      </c>
      <c r="AB291" s="43" t="str">
        <f t="shared" si="71"/>
        <v/>
      </c>
      <c r="AC291" s="70" t="e">
        <f>INDEX('as nimek'!D:D,MATCH(EA_TEATIS!G291,'as nimek'!A:A,0))</f>
        <v>#N/A</v>
      </c>
      <c r="AD291" s="130" t="str">
        <f t="shared" si="73"/>
        <v/>
      </c>
      <c r="AF291" s="47" t="e">
        <f t="shared" si="72"/>
        <v>#VALUE!</v>
      </c>
      <c r="AG291" s="58" t="str">
        <f t="shared" si="74"/>
        <v/>
      </c>
    </row>
    <row r="292" spans="1:33" ht="15" customHeight="1" x14ac:dyDescent="0.2">
      <c r="A292" s="45">
        <f t="shared" si="61"/>
        <v>1</v>
      </c>
      <c r="B292" s="43" t="s">
        <v>6</v>
      </c>
      <c r="C292" s="46" t="str">
        <f t="shared" si="62"/>
        <v>Error</v>
      </c>
      <c r="D292" s="129"/>
      <c r="F292" s="55">
        <f t="shared" si="75"/>
        <v>0</v>
      </c>
      <c r="P292" s="127" t="str">
        <f t="shared" si="63"/>
        <v/>
      </c>
      <c r="R292" s="42"/>
      <c r="U292" s="71">
        <f t="shared" si="64"/>
        <v>0</v>
      </c>
      <c r="V292" s="71">
        <f t="shared" si="65"/>
        <v>0</v>
      </c>
      <c r="W292" s="13">
        <f t="shared" si="66"/>
        <v>0</v>
      </c>
      <c r="X292" s="55" t="str">
        <f t="shared" si="67"/>
        <v/>
      </c>
      <c r="Y292" s="55" t="str">
        <f t="shared" si="68"/>
        <v/>
      </c>
      <c r="Z292" s="55" t="str">
        <f t="shared" si="69"/>
        <v/>
      </c>
      <c r="AA292" s="55" t="str">
        <f t="shared" si="70"/>
        <v/>
      </c>
      <c r="AB292" s="43" t="str">
        <f t="shared" si="71"/>
        <v/>
      </c>
      <c r="AC292" s="70" t="e">
        <f>INDEX('as nimek'!D:D,MATCH(EA_TEATIS!G292,'as nimek'!A:A,0))</f>
        <v>#N/A</v>
      </c>
      <c r="AD292" s="130" t="str">
        <f t="shared" si="73"/>
        <v/>
      </c>
      <c r="AF292" s="47" t="e">
        <f t="shared" si="72"/>
        <v>#VALUE!</v>
      </c>
      <c r="AG292" s="58" t="str">
        <f t="shared" si="74"/>
        <v/>
      </c>
    </row>
    <row r="293" spans="1:33" ht="15" customHeight="1" x14ac:dyDescent="0.2">
      <c r="A293" s="45">
        <f t="shared" si="61"/>
        <v>1</v>
      </c>
      <c r="B293" s="43" t="s">
        <v>6</v>
      </c>
      <c r="C293" s="46" t="str">
        <f t="shared" si="62"/>
        <v>Error</v>
      </c>
      <c r="D293" s="129"/>
      <c r="F293" s="55">
        <f t="shared" si="75"/>
        <v>0</v>
      </c>
      <c r="P293" s="127" t="str">
        <f t="shared" si="63"/>
        <v/>
      </c>
      <c r="R293" s="42"/>
      <c r="U293" s="71">
        <f t="shared" si="64"/>
        <v>0</v>
      </c>
      <c r="V293" s="71">
        <f t="shared" si="65"/>
        <v>0</v>
      </c>
      <c r="W293" s="13">
        <f t="shared" si="66"/>
        <v>0</v>
      </c>
      <c r="X293" s="55" t="str">
        <f t="shared" si="67"/>
        <v/>
      </c>
      <c r="Y293" s="55" t="str">
        <f t="shared" si="68"/>
        <v/>
      </c>
      <c r="Z293" s="55" t="str">
        <f t="shared" si="69"/>
        <v/>
      </c>
      <c r="AA293" s="55" t="str">
        <f t="shared" si="70"/>
        <v/>
      </c>
      <c r="AB293" s="43" t="str">
        <f t="shared" si="71"/>
        <v/>
      </c>
      <c r="AC293" s="70" t="e">
        <f>INDEX('as nimek'!D:D,MATCH(EA_TEATIS!G293,'as nimek'!A:A,0))</f>
        <v>#N/A</v>
      </c>
      <c r="AD293" s="130" t="str">
        <f t="shared" si="73"/>
        <v/>
      </c>
      <c r="AF293" s="47" t="e">
        <f t="shared" si="72"/>
        <v>#VALUE!</v>
      </c>
      <c r="AG293" s="58" t="str">
        <f t="shared" si="74"/>
        <v/>
      </c>
    </row>
    <row r="294" spans="1:33" ht="15" customHeight="1" x14ac:dyDescent="0.2">
      <c r="A294" s="45">
        <f t="shared" si="61"/>
        <v>1</v>
      </c>
      <c r="B294" s="43" t="s">
        <v>6</v>
      </c>
      <c r="C294" s="46" t="str">
        <f t="shared" si="62"/>
        <v>Error</v>
      </c>
      <c r="D294" s="129"/>
      <c r="F294" s="55">
        <f t="shared" si="75"/>
        <v>0</v>
      </c>
      <c r="P294" s="127" t="str">
        <f t="shared" si="63"/>
        <v/>
      </c>
      <c r="R294" s="42"/>
      <c r="U294" s="71">
        <f t="shared" si="64"/>
        <v>0</v>
      </c>
      <c r="V294" s="71">
        <f t="shared" si="65"/>
        <v>0</v>
      </c>
      <c r="W294" s="13">
        <f t="shared" si="66"/>
        <v>0</v>
      </c>
      <c r="X294" s="55" t="str">
        <f t="shared" si="67"/>
        <v/>
      </c>
      <c r="Y294" s="55" t="str">
        <f t="shared" si="68"/>
        <v/>
      </c>
      <c r="Z294" s="55" t="str">
        <f t="shared" si="69"/>
        <v/>
      </c>
      <c r="AA294" s="55" t="str">
        <f t="shared" si="70"/>
        <v/>
      </c>
      <c r="AB294" s="43" t="str">
        <f t="shared" si="71"/>
        <v/>
      </c>
      <c r="AC294" s="70" t="e">
        <f>INDEX('as nimek'!D:D,MATCH(EA_TEATIS!G294,'as nimek'!A:A,0))</f>
        <v>#N/A</v>
      </c>
      <c r="AD294" s="130" t="str">
        <f t="shared" si="73"/>
        <v/>
      </c>
      <c r="AF294" s="47" t="e">
        <f t="shared" si="72"/>
        <v>#VALUE!</v>
      </c>
      <c r="AG294" s="58" t="str">
        <f t="shared" si="74"/>
        <v/>
      </c>
    </row>
    <row r="295" spans="1:33" ht="15" customHeight="1" x14ac:dyDescent="0.2">
      <c r="A295" s="45">
        <f t="shared" si="61"/>
        <v>1</v>
      </c>
      <c r="B295" s="43" t="s">
        <v>6</v>
      </c>
      <c r="C295" s="46" t="str">
        <f t="shared" si="62"/>
        <v>Error</v>
      </c>
      <c r="D295" s="129"/>
      <c r="F295" s="55">
        <f t="shared" si="75"/>
        <v>0</v>
      </c>
      <c r="P295" s="127" t="str">
        <f t="shared" si="63"/>
        <v/>
      </c>
      <c r="R295" s="42"/>
      <c r="U295" s="71">
        <f t="shared" si="64"/>
        <v>0</v>
      </c>
      <c r="V295" s="71">
        <f t="shared" si="65"/>
        <v>0</v>
      </c>
      <c r="W295" s="13">
        <f t="shared" si="66"/>
        <v>0</v>
      </c>
      <c r="X295" s="55" t="str">
        <f t="shared" si="67"/>
        <v/>
      </c>
      <c r="Y295" s="55" t="str">
        <f t="shared" si="68"/>
        <v/>
      </c>
      <c r="Z295" s="55" t="str">
        <f t="shared" si="69"/>
        <v/>
      </c>
      <c r="AA295" s="55" t="str">
        <f t="shared" si="70"/>
        <v/>
      </c>
      <c r="AB295" s="43" t="str">
        <f t="shared" si="71"/>
        <v/>
      </c>
      <c r="AC295" s="70" t="e">
        <f>INDEX('as nimek'!D:D,MATCH(EA_TEATIS!G295,'as nimek'!A:A,0))</f>
        <v>#N/A</v>
      </c>
      <c r="AD295" s="130" t="str">
        <f t="shared" si="73"/>
        <v/>
      </c>
      <c r="AF295" s="47" t="e">
        <f t="shared" si="72"/>
        <v>#VALUE!</v>
      </c>
      <c r="AG295" s="58" t="str">
        <f t="shared" si="74"/>
        <v/>
      </c>
    </row>
    <row r="296" spans="1:33" ht="15" customHeight="1" x14ac:dyDescent="0.2">
      <c r="A296" s="45">
        <f t="shared" si="61"/>
        <v>1</v>
      </c>
      <c r="B296" s="43" t="s">
        <v>6</v>
      </c>
      <c r="C296" s="46" t="str">
        <f t="shared" si="62"/>
        <v>Error</v>
      </c>
      <c r="D296" s="129"/>
      <c r="F296" s="55">
        <f t="shared" si="75"/>
        <v>0</v>
      </c>
      <c r="P296" s="127" t="str">
        <f t="shared" si="63"/>
        <v/>
      </c>
      <c r="R296" s="42"/>
      <c r="U296" s="71">
        <f t="shared" si="64"/>
        <v>0</v>
      </c>
      <c r="V296" s="71">
        <f t="shared" si="65"/>
        <v>0</v>
      </c>
      <c r="W296" s="13">
        <f t="shared" si="66"/>
        <v>0</v>
      </c>
      <c r="X296" s="55" t="str">
        <f t="shared" si="67"/>
        <v/>
      </c>
      <c r="Y296" s="55" t="str">
        <f t="shared" si="68"/>
        <v/>
      </c>
      <c r="Z296" s="55" t="str">
        <f t="shared" si="69"/>
        <v/>
      </c>
      <c r="AA296" s="55" t="str">
        <f t="shared" si="70"/>
        <v/>
      </c>
      <c r="AB296" s="43" t="str">
        <f t="shared" si="71"/>
        <v/>
      </c>
      <c r="AC296" s="70" t="e">
        <f>INDEX('as nimek'!D:D,MATCH(EA_TEATIS!G296,'as nimek'!A:A,0))</f>
        <v>#N/A</v>
      </c>
      <c r="AD296" s="130" t="str">
        <f t="shared" si="73"/>
        <v/>
      </c>
      <c r="AF296" s="47" t="e">
        <f t="shared" si="72"/>
        <v>#VALUE!</v>
      </c>
      <c r="AG296" s="58" t="str">
        <f t="shared" si="74"/>
        <v/>
      </c>
    </row>
    <row r="297" spans="1:33" ht="15" customHeight="1" x14ac:dyDescent="0.2">
      <c r="A297" s="45">
        <f t="shared" si="61"/>
        <v>1</v>
      </c>
      <c r="B297" s="43" t="s">
        <v>6</v>
      </c>
      <c r="C297" s="46" t="str">
        <f t="shared" si="62"/>
        <v>Error</v>
      </c>
      <c r="D297" s="129"/>
      <c r="F297" s="55">
        <f t="shared" si="75"/>
        <v>0</v>
      </c>
      <c r="P297" s="127" t="str">
        <f t="shared" si="63"/>
        <v/>
      </c>
      <c r="R297" s="42"/>
      <c r="U297" s="71">
        <f t="shared" si="64"/>
        <v>0</v>
      </c>
      <c r="V297" s="71">
        <f t="shared" si="65"/>
        <v>0</v>
      </c>
      <c r="W297" s="13">
        <f t="shared" si="66"/>
        <v>0</v>
      </c>
      <c r="X297" s="55" t="str">
        <f t="shared" si="67"/>
        <v/>
      </c>
      <c r="Y297" s="55" t="str">
        <f t="shared" si="68"/>
        <v/>
      </c>
      <c r="Z297" s="55" t="str">
        <f t="shared" si="69"/>
        <v/>
      </c>
      <c r="AA297" s="55" t="str">
        <f t="shared" si="70"/>
        <v/>
      </c>
      <c r="AB297" s="43" t="str">
        <f t="shared" si="71"/>
        <v/>
      </c>
      <c r="AC297" s="70" t="e">
        <f>INDEX('as nimek'!D:D,MATCH(EA_TEATIS!G297,'as nimek'!A:A,0))</f>
        <v>#N/A</v>
      </c>
      <c r="AD297" s="130" t="str">
        <f t="shared" si="73"/>
        <v/>
      </c>
      <c r="AF297" s="47" t="e">
        <f t="shared" si="72"/>
        <v>#VALUE!</v>
      </c>
      <c r="AG297" s="58" t="str">
        <f t="shared" si="74"/>
        <v/>
      </c>
    </row>
    <row r="298" spans="1:33" ht="15" customHeight="1" x14ac:dyDescent="0.2">
      <c r="A298" s="45">
        <f t="shared" si="61"/>
        <v>1</v>
      </c>
      <c r="B298" s="43" t="s">
        <v>6</v>
      </c>
      <c r="C298" s="46" t="str">
        <f t="shared" si="62"/>
        <v>Error</v>
      </c>
      <c r="D298" s="129"/>
      <c r="F298" s="55">
        <f t="shared" si="75"/>
        <v>0</v>
      </c>
      <c r="P298" s="127" t="str">
        <f t="shared" si="63"/>
        <v/>
      </c>
      <c r="R298" s="42"/>
      <c r="U298" s="71">
        <f t="shared" si="64"/>
        <v>0</v>
      </c>
      <c r="V298" s="71">
        <f t="shared" si="65"/>
        <v>0</v>
      </c>
      <c r="W298" s="13">
        <f t="shared" si="66"/>
        <v>0</v>
      </c>
      <c r="X298" s="55" t="str">
        <f t="shared" si="67"/>
        <v/>
      </c>
      <c r="Y298" s="55" t="str">
        <f t="shared" si="68"/>
        <v/>
      </c>
      <c r="Z298" s="55" t="str">
        <f t="shared" si="69"/>
        <v/>
      </c>
      <c r="AA298" s="55" t="str">
        <f t="shared" si="70"/>
        <v/>
      </c>
      <c r="AB298" s="43" t="str">
        <f t="shared" si="71"/>
        <v/>
      </c>
      <c r="AC298" s="70" t="e">
        <f>INDEX('as nimek'!D:D,MATCH(EA_TEATIS!G298,'as nimek'!A:A,0))</f>
        <v>#N/A</v>
      </c>
      <c r="AD298" s="130" t="str">
        <f t="shared" si="73"/>
        <v/>
      </c>
      <c r="AF298" s="47" t="e">
        <f t="shared" si="72"/>
        <v>#VALUE!</v>
      </c>
      <c r="AG298" s="58" t="str">
        <f t="shared" si="74"/>
        <v/>
      </c>
    </row>
    <row r="299" spans="1:33" ht="15" customHeight="1" x14ac:dyDescent="0.2">
      <c r="A299" s="45">
        <f t="shared" si="61"/>
        <v>1</v>
      </c>
      <c r="B299" s="49" t="s">
        <v>73</v>
      </c>
      <c r="C299" s="46" t="str">
        <f t="shared" si="62"/>
        <v>Error</v>
      </c>
      <c r="D299" s="129"/>
      <c r="F299" s="55">
        <f t="shared" si="75"/>
        <v>0</v>
      </c>
      <c r="P299" s="127" t="str">
        <f t="shared" si="63"/>
        <v/>
      </c>
      <c r="R299" s="42"/>
      <c r="U299" s="71">
        <f t="shared" si="64"/>
        <v>0</v>
      </c>
      <c r="V299" s="71">
        <f t="shared" si="65"/>
        <v>0</v>
      </c>
      <c r="W299" s="13">
        <f t="shared" si="66"/>
        <v>0</v>
      </c>
      <c r="X299" s="55" t="str">
        <f t="shared" si="67"/>
        <v/>
      </c>
      <c r="Y299" s="55" t="str">
        <f t="shared" si="68"/>
        <v/>
      </c>
      <c r="Z299" s="55" t="str">
        <f t="shared" si="69"/>
        <v/>
      </c>
      <c r="AA299" s="56"/>
      <c r="AB299" s="43" t="str">
        <f t="shared" si="71"/>
        <v/>
      </c>
      <c r="AC299" s="70" t="e">
        <f>INDEX('as nimek'!D:D,MATCH(EA_TEATIS!G299,'as nimek'!A:A,0))</f>
        <v>#N/A</v>
      </c>
      <c r="AD299" s="130" t="str">
        <f t="shared" si="73"/>
        <v/>
      </c>
      <c r="AF299" s="47" t="e">
        <f t="shared" si="72"/>
        <v>#VALUE!</v>
      </c>
      <c r="AG299" s="58" t="str">
        <f t="shared" si="74"/>
        <v/>
      </c>
    </row>
  </sheetData>
  <autoFilter ref="A6:AH299" xr:uid="{00000000-0009-0000-0000-000001000000}">
    <sortState xmlns:xlrd2="http://schemas.microsoft.com/office/spreadsheetml/2017/richdata2" ref="A7:AH301">
      <sortCondition ref="AE6:AE301"/>
    </sortState>
  </autoFilter>
  <mergeCells count="5">
    <mergeCell ref="S1:S3"/>
    <mergeCell ref="L2:M2"/>
    <mergeCell ref="AB2:AB3"/>
    <mergeCell ref="AB4:AB5"/>
    <mergeCell ref="A5:R5"/>
  </mergeCells>
  <conditionalFormatting sqref="C1:C1048576">
    <cfRule type="containsText" dxfId="9" priority="3" operator="containsText" text="Error">
      <formula>NOT(ISERROR(SEARCH("Error",C1)))</formula>
    </cfRule>
    <cfRule type="containsText" dxfId="8" priority="4" operator="containsText" text="Error">
      <formula>NOT(ISERROR(SEARCH("Error",C1)))</formula>
    </cfRule>
  </conditionalFormatting>
  <conditionalFormatting sqref="P1:P1048576">
    <cfRule type="containsText" dxfId="7" priority="6" operator="containsText" text="350*">
      <formula>NOT(ISERROR(SEARCH("350*",P1)))</formula>
    </cfRule>
    <cfRule type="containsText" dxfId="6" priority="7" operator="containsText" text="3823">
      <formula>NOT(ISERROR(SEARCH("3823",P1)))</formula>
    </cfRule>
  </conditionalFormatting>
  <conditionalFormatting sqref="P7:P299">
    <cfRule type="expression" dxfId="5" priority="2">
      <formula>_xlfn.ISFORMULA(P7)</formula>
    </cfRule>
  </conditionalFormatting>
  <pageMargins left="0.7" right="0.7" top="0.75" bottom="0.75" header="0.3" footer="0.3"/>
  <pageSetup paperSize="9"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7"/>
  <sheetViews>
    <sheetView topLeftCell="A67" workbookViewId="0">
      <selection activeCell="E85" sqref="E85"/>
    </sheetView>
  </sheetViews>
  <sheetFormatPr defaultColWidth="9.1796875" defaultRowHeight="15" customHeight="1" x14ac:dyDescent="0.2"/>
  <cols>
    <col min="1" max="1" width="6.54296875" style="61" customWidth="1"/>
    <col min="2" max="2" width="34" style="62" customWidth="1"/>
    <col min="3" max="3" width="9.81640625" style="62" customWidth="1"/>
    <col min="4" max="4" width="27.54296875" style="62" customWidth="1"/>
    <col min="5" max="5" width="17.1796875" style="90" customWidth="1"/>
    <col min="6" max="6" width="33.54296875" style="62" customWidth="1"/>
    <col min="7" max="7" width="32.54296875" style="62" customWidth="1"/>
    <col min="8" max="8" width="15.1796875" style="62" customWidth="1"/>
    <col min="9" max="16384" width="9.1796875" style="62"/>
  </cols>
  <sheetData>
    <row r="1" spans="1:6" ht="15" customHeight="1" x14ac:dyDescent="0.2">
      <c r="A1" s="61" t="s">
        <v>178</v>
      </c>
      <c r="B1" s="62" t="s">
        <v>79</v>
      </c>
      <c r="C1" s="62" t="s">
        <v>191</v>
      </c>
      <c r="D1" s="62" t="s">
        <v>270</v>
      </c>
      <c r="E1" s="90" t="s">
        <v>327</v>
      </c>
    </row>
    <row r="2" spans="1:6" ht="15" customHeight="1" x14ac:dyDescent="0.2">
      <c r="A2" s="61" t="s">
        <v>80</v>
      </c>
      <c r="B2" s="62" t="s">
        <v>81</v>
      </c>
      <c r="C2" s="62" t="s">
        <v>183</v>
      </c>
      <c r="D2" s="62" t="s">
        <v>192</v>
      </c>
      <c r="E2" s="90" t="s">
        <v>328</v>
      </c>
    </row>
    <row r="3" spans="1:6" ht="15" customHeight="1" x14ac:dyDescent="0.2">
      <c r="A3" s="61" t="s">
        <v>82</v>
      </c>
      <c r="B3" s="62" t="s">
        <v>83</v>
      </c>
      <c r="C3" s="62" t="s">
        <v>184</v>
      </c>
      <c r="D3" s="62" t="s">
        <v>193</v>
      </c>
      <c r="E3" s="90" t="s">
        <v>330</v>
      </c>
    </row>
    <row r="4" spans="1:6" ht="15" customHeight="1" x14ac:dyDescent="0.2">
      <c r="A4" s="61" t="s">
        <v>84</v>
      </c>
      <c r="B4" s="62" t="s">
        <v>85</v>
      </c>
      <c r="C4" s="62" t="s">
        <v>393</v>
      </c>
      <c r="D4" s="62" t="s">
        <v>202</v>
      </c>
      <c r="E4" s="90" t="s">
        <v>336</v>
      </c>
    </row>
    <row r="5" spans="1:6" ht="15" customHeight="1" x14ac:dyDescent="0.2">
      <c r="A5" s="61" t="s">
        <v>86</v>
      </c>
      <c r="B5" s="62" t="s">
        <v>87</v>
      </c>
      <c r="C5" s="62" t="s">
        <v>394</v>
      </c>
      <c r="D5" s="62" t="s">
        <v>201</v>
      </c>
      <c r="E5" s="90" t="s">
        <v>337</v>
      </c>
    </row>
    <row r="6" spans="1:6" ht="15" customHeight="1" x14ac:dyDescent="0.2">
      <c r="A6" s="61" t="s">
        <v>88</v>
      </c>
      <c r="B6" s="62" t="s">
        <v>89</v>
      </c>
      <c r="C6" s="62" t="s">
        <v>395</v>
      </c>
      <c r="D6" s="62" t="s">
        <v>200</v>
      </c>
      <c r="E6" s="90" t="s">
        <v>340</v>
      </c>
    </row>
    <row r="7" spans="1:6" ht="15" customHeight="1" x14ac:dyDescent="0.2">
      <c r="A7" s="61" t="s">
        <v>90</v>
      </c>
      <c r="B7" s="62" t="s">
        <v>91</v>
      </c>
      <c r="C7" s="62" t="s">
        <v>396</v>
      </c>
      <c r="D7" s="62" t="s">
        <v>199</v>
      </c>
      <c r="E7" s="90" t="s">
        <v>341</v>
      </c>
    </row>
    <row r="8" spans="1:6" ht="15" customHeight="1" x14ac:dyDescent="0.2">
      <c r="A8" s="61" t="s">
        <v>92</v>
      </c>
      <c r="B8" s="62" t="s">
        <v>93</v>
      </c>
      <c r="C8" s="62" t="s">
        <v>182</v>
      </c>
      <c r="D8" s="62" t="s">
        <v>198</v>
      </c>
      <c r="E8" s="90" t="s">
        <v>331</v>
      </c>
    </row>
    <row r="9" spans="1:6" ht="15" customHeight="1" x14ac:dyDescent="0.2">
      <c r="A9" s="99" t="s">
        <v>323</v>
      </c>
      <c r="B9" s="62" t="s">
        <v>324</v>
      </c>
      <c r="C9" s="62" t="s">
        <v>325</v>
      </c>
      <c r="D9" s="62" t="s">
        <v>326</v>
      </c>
      <c r="E9" s="90" t="s">
        <v>329</v>
      </c>
    </row>
    <row r="10" spans="1:6" ht="15" customHeight="1" x14ac:dyDescent="0.2">
      <c r="A10" s="61" t="s">
        <v>94</v>
      </c>
      <c r="B10" s="62" t="s">
        <v>95</v>
      </c>
      <c r="C10" s="62" t="s">
        <v>181</v>
      </c>
      <c r="D10" s="62" t="s">
        <v>197</v>
      </c>
      <c r="E10" s="90" t="s">
        <v>332</v>
      </c>
    </row>
    <row r="11" spans="1:6" ht="15" customHeight="1" x14ac:dyDescent="0.2">
      <c r="A11" s="61" t="s">
        <v>96</v>
      </c>
      <c r="B11" s="62" t="s">
        <v>97</v>
      </c>
      <c r="C11" s="62" t="s">
        <v>180</v>
      </c>
      <c r="D11" s="62" t="s">
        <v>196</v>
      </c>
      <c r="E11" s="90" t="s">
        <v>333</v>
      </c>
    </row>
    <row r="12" spans="1:6" ht="15" customHeight="1" x14ac:dyDescent="0.2">
      <c r="A12" s="61" t="s">
        <v>98</v>
      </c>
      <c r="B12" s="62" t="s">
        <v>99</v>
      </c>
      <c r="C12" s="62" t="s">
        <v>342</v>
      </c>
      <c r="D12" s="62" t="s">
        <v>195</v>
      </c>
      <c r="E12" s="90" t="s">
        <v>334</v>
      </c>
    </row>
    <row r="13" spans="1:6" ht="15" customHeight="1" x14ac:dyDescent="0.2">
      <c r="A13" s="101">
        <v>101</v>
      </c>
      <c r="B13" s="62" t="s">
        <v>100</v>
      </c>
      <c r="C13" s="100" t="s">
        <v>179</v>
      </c>
      <c r="D13" s="62" t="s">
        <v>194</v>
      </c>
      <c r="E13" s="102" t="s">
        <v>335</v>
      </c>
    </row>
    <row r="14" spans="1:6" ht="15" customHeight="1" x14ac:dyDescent="0.2">
      <c r="A14" s="61">
        <v>102</v>
      </c>
      <c r="B14" s="62" t="s">
        <v>101</v>
      </c>
      <c r="C14" s="62" t="s">
        <v>179</v>
      </c>
      <c r="D14" s="62" t="s">
        <v>101</v>
      </c>
    </row>
    <row r="15" spans="1:6" ht="15" customHeight="1" x14ac:dyDescent="0.2">
      <c r="A15" s="88"/>
      <c r="B15" s="86" t="s">
        <v>102</v>
      </c>
      <c r="C15" s="86" t="s">
        <v>179</v>
      </c>
      <c r="D15" s="86" t="s">
        <v>310</v>
      </c>
      <c r="E15" s="91" t="s">
        <v>314</v>
      </c>
      <c r="F15" s="87" t="s">
        <v>304</v>
      </c>
    </row>
    <row r="16" spans="1:6" ht="15" customHeight="1" x14ac:dyDescent="0.2">
      <c r="A16" s="61">
        <v>112</v>
      </c>
      <c r="B16" s="62" t="s">
        <v>103</v>
      </c>
      <c r="C16" s="62" t="s">
        <v>179</v>
      </c>
      <c r="D16" s="62" t="s">
        <v>203</v>
      </c>
    </row>
    <row r="17" spans="1:8" ht="15" customHeight="1" x14ac:dyDescent="0.2">
      <c r="A17" s="61">
        <v>113</v>
      </c>
      <c r="B17" s="82" t="s">
        <v>290</v>
      </c>
      <c r="C17" s="62" t="s">
        <v>179</v>
      </c>
      <c r="D17" s="82" t="s">
        <v>291</v>
      </c>
      <c r="E17" s="90" t="s">
        <v>293</v>
      </c>
      <c r="F17" s="82" t="s">
        <v>298</v>
      </c>
      <c r="G17" s="82" t="s">
        <v>299</v>
      </c>
      <c r="H17" s="82" t="s">
        <v>294</v>
      </c>
    </row>
    <row r="18" spans="1:8" ht="15" customHeight="1" x14ac:dyDescent="0.2">
      <c r="A18" s="61">
        <v>114</v>
      </c>
      <c r="B18" s="62" t="s">
        <v>104</v>
      </c>
      <c r="C18" s="62" t="s">
        <v>179</v>
      </c>
      <c r="D18" s="62" t="s">
        <v>204</v>
      </c>
    </row>
    <row r="19" spans="1:8" ht="15" customHeight="1" x14ac:dyDescent="0.2">
      <c r="A19" s="61">
        <v>115</v>
      </c>
      <c r="B19" s="82" t="s">
        <v>301</v>
      </c>
      <c r="C19" s="62" t="s">
        <v>179</v>
      </c>
      <c r="D19" s="82" t="s">
        <v>205</v>
      </c>
      <c r="E19" s="90" t="s">
        <v>293</v>
      </c>
      <c r="F19" s="82" t="s">
        <v>300</v>
      </c>
    </row>
    <row r="20" spans="1:8" ht="15" customHeight="1" x14ac:dyDescent="0.2">
      <c r="A20" s="83"/>
      <c r="B20" s="94" t="s">
        <v>302</v>
      </c>
      <c r="C20" s="84" t="s">
        <v>179</v>
      </c>
      <c r="D20" s="84" t="s">
        <v>308</v>
      </c>
      <c r="F20" s="62" t="s">
        <v>315</v>
      </c>
    </row>
    <row r="21" spans="1:8" ht="15" customHeight="1" x14ac:dyDescent="0.2">
      <c r="A21" s="61">
        <v>117</v>
      </c>
      <c r="B21" s="62" t="s">
        <v>105</v>
      </c>
      <c r="C21" s="62" t="s">
        <v>179</v>
      </c>
      <c r="D21" s="62" t="s">
        <v>206</v>
      </c>
    </row>
    <row r="22" spans="1:8" ht="15" customHeight="1" x14ac:dyDescent="0.2">
      <c r="A22" s="61">
        <v>119</v>
      </c>
      <c r="B22" s="62" t="s">
        <v>106</v>
      </c>
      <c r="C22" s="62" t="s">
        <v>179</v>
      </c>
      <c r="D22" s="62" t="s">
        <v>207</v>
      </c>
    </row>
    <row r="23" spans="1:8" ht="15" customHeight="1" x14ac:dyDescent="0.2">
      <c r="A23" s="61">
        <v>120</v>
      </c>
      <c r="B23" s="62" t="s">
        <v>107</v>
      </c>
      <c r="C23" s="62" t="s">
        <v>179</v>
      </c>
      <c r="D23" s="62" t="s">
        <v>208</v>
      </c>
    </row>
    <row r="24" spans="1:8" ht="15" customHeight="1" x14ac:dyDescent="0.2">
      <c r="A24" s="61">
        <v>121</v>
      </c>
      <c r="B24" s="62" t="s">
        <v>108</v>
      </c>
      <c r="C24" s="62" t="s">
        <v>179</v>
      </c>
      <c r="D24" s="62" t="s">
        <v>209</v>
      </c>
    </row>
    <row r="25" spans="1:8" ht="15" customHeight="1" x14ac:dyDescent="0.2">
      <c r="A25" s="61">
        <v>122</v>
      </c>
      <c r="B25" s="62" t="s">
        <v>109</v>
      </c>
      <c r="C25" s="62" t="s">
        <v>179</v>
      </c>
      <c r="D25" s="62" t="s">
        <v>210</v>
      </c>
    </row>
    <row r="26" spans="1:8" ht="15" customHeight="1" x14ac:dyDescent="0.2">
      <c r="A26" s="61">
        <v>123</v>
      </c>
      <c r="B26" s="62" t="s">
        <v>110</v>
      </c>
      <c r="C26" s="62" t="s">
        <v>179</v>
      </c>
      <c r="D26" s="62" t="s">
        <v>211</v>
      </c>
    </row>
    <row r="27" spans="1:8" ht="15" customHeight="1" x14ac:dyDescent="0.2">
      <c r="A27" s="61">
        <v>124</v>
      </c>
      <c r="B27" s="62" t="s">
        <v>111</v>
      </c>
      <c r="C27" s="62" t="s">
        <v>179</v>
      </c>
      <c r="D27" s="62" t="s">
        <v>212</v>
      </c>
    </row>
    <row r="28" spans="1:8" ht="15" customHeight="1" x14ac:dyDescent="0.2">
      <c r="A28" s="61">
        <v>125</v>
      </c>
      <c r="B28" s="62" t="s">
        <v>112</v>
      </c>
      <c r="C28" s="62" t="s">
        <v>179</v>
      </c>
      <c r="D28" s="62" t="s">
        <v>213</v>
      </c>
    </row>
    <row r="29" spans="1:8" ht="15" customHeight="1" x14ac:dyDescent="0.2">
      <c r="A29" s="61">
        <v>126</v>
      </c>
      <c r="B29" s="62" t="s">
        <v>113</v>
      </c>
      <c r="C29" s="62" t="s">
        <v>179</v>
      </c>
      <c r="D29" s="62" t="s">
        <v>214</v>
      </c>
    </row>
    <row r="30" spans="1:8" ht="15" customHeight="1" x14ac:dyDescent="0.2">
      <c r="A30" s="61">
        <v>127</v>
      </c>
      <c r="B30" s="62" t="s">
        <v>114</v>
      </c>
      <c r="C30" s="62" t="s">
        <v>179</v>
      </c>
      <c r="D30" s="62" t="s">
        <v>215</v>
      </c>
    </row>
    <row r="31" spans="1:8" ht="15" customHeight="1" x14ac:dyDescent="0.2">
      <c r="A31" s="19">
        <v>128</v>
      </c>
      <c r="B31" s="62" t="s">
        <v>115</v>
      </c>
      <c r="C31" s="62" t="s">
        <v>179</v>
      </c>
      <c r="D31" s="62" t="s">
        <v>216</v>
      </c>
    </row>
    <row r="32" spans="1:8" ht="15" customHeight="1" x14ac:dyDescent="0.2">
      <c r="A32" s="61">
        <v>129</v>
      </c>
      <c r="B32" s="62" t="s">
        <v>116</v>
      </c>
      <c r="C32" s="62" t="s">
        <v>179</v>
      </c>
      <c r="D32" s="62" t="s">
        <v>217</v>
      </c>
    </row>
    <row r="33" spans="1:7" ht="15" customHeight="1" x14ac:dyDescent="0.2">
      <c r="A33" s="61">
        <v>130</v>
      </c>
      <c r="B33" s="62" t="s">
        <v>117</v>
      </c>
      <c r="C33" s="62" t="s">
        <v>179</v>
      </c>
      <c r="D33" s="62" t="s">
        <v>218</v>
      </c>
    </row>
    <row r="34" spans="1:7" ht="15" customHeight="1" x14ac:dyDescent="0.2">
      <c r="A34" s="61">
        <v>131</v>
      </c>
      <c r="B34" s="62" t="s">
        <v>118</v>
      </c>
      <c r="C34" s="62" t="s">
        <v>179</v>
      </c>
      <c r="D34" s="62" t="s">
        <v>219</v>
      </c>
    </row>
    <row r="35" spans="1:7" ht="15" customHeight="1" x14ac:dyDescent="0.2">
      <c r="A35" s="88"/>
      <c r="B35" s="87" t="s">
        <v>292</v>
      </c>
      <c r="C35" s="86" t="s">
        <v>179</v>
      </c>
      <c r="D35" s="86" t="s">
        <v>306</v>
      </c>
      <c r="E35" s="91" t="s">
        <v>309</v>
      </c>
      <c r="F35" s="87" t="s">
        <v>307</v>
      </c>
    </row>
    <row r="36" spans="1:7" ht="15" customHeight="1" x14ac:dyDescent="0.2">
      <c r="A36" s="61">
        <v>133</v>
      </c>
      <c r="B36" s="62" t="s">
        <v>119</v>
      </c>
      <c r="C36" s="62" t="s">
        <v>179</v>
      </c>
      <c r="D36" s="62" t="s">
        <v>220</v>
      </c>
    </row>
    <row r="37" spans="1:7" ht="15" customHeight="1" x14ac:dyDescent="0.2">
      <c r="A37" s="61">
        <v>134</v>
      </c>
      <c r="B37" s="62" t="s">
        <v>120</v>
      </c>
      <c r="C37" s="62" t="s">
        <v>179</v>
      </c>
      <c r="D37" s="62" t="s">
        <v>221</v>
      </c>
    </row>
    <row r="38" spans="1:7" ht="15" customHeight="1" x14ac:dyDescent="0.2">
      <c r="A38" s="61">
        <v>135</v>
      </c>
      <c r="B38" s="82" t="s">
        <v>296</v>
      </c>
      <c r="C38" s="62" t="s">
        <v>179</v>
      </c>
      <c r="D38" s="82" t="s">
        <v>222</v>
      </c>
      <c r="E38" s="90" t="s">
        <v>293</v>
      </c>
      <c r="F38" s="82" t="s">
        <v>303</v>
      </c>
      <c r="G38" s="82" t="s">
        <v>295</v>
      </c>
    </row>
    <row r="39" spans="1:7" ht="15" customHeight="1" x14ac:dyDescent="0.2">
      <c r="A39" s="61">
        <v>136</v>
      </c>
      <c r="B39" s="82" t="s">
        <v>289</v>
      </c>
      <c r="C39" s="62" t="s">
        <v>179</v>
      </c>
      <c r="D39" s="89" t="s">
        <v>288</v>
      </c>
      <c r="E39" s="90" t="s">
        <v>293</v>
      </c>
      <c r="F39" s="82" t="s">
        <v>318</v>
      </c>
      <c r="G39" s="82" t="s">
        <v>304</v>
      </c>
    </row>
    <row r="40" spans="1:7" ht="15" customHeight="1" x14ac:dyDescent="0.2">
      <c r="A40" s="92"/>
      <c r="B40" s="93" t="s">
        <v>121</v>
      </c>
      <c r="C40" s="93" t="s">
        <v>179</v>
      </c>
      <c r="D40" s="93" t="s">
        <v>320</v>
      </c>
      <c r="E40" s="91" t="s">
        <v>319</v>
      </c>
      <c r="F40" s="87" t="s">
        <v>316</v>
      </c>
    </row>
    <row r="41" spans="1:7" ht="15" customHeight="1" x14ac:dyDescent="0.2">
      <c r="A41" s="61">
        <v>138</v>
      </c>
      <c r="B41" s="62" t="s">
        <v>122</v>
      </c>
      <c r="C41" s="62" t="s">
        <v>179</v>
      </c>
      <c r="D41" s="62" t="s">
        <v>223</v>
      </c>
    </row>
    <row r="42" spans="1:7" ht="15" customHeight="1" x14ac:dyDescent="0.2">
      <c r="A42" s="88"/>
      <c r="B42" s="86" t="s">
        <v>312</v>
      </c>
      <c r="C42" s="86" t="s">
        <v>179</v>
      </c>
      <c r="D42" s="86" t="s">
        <v>311</v>
      </c>
      <c r="E42" s="91" t="s">
        <v>313</v>
      </c>
      <c r="F42" s="87" t="s">
        <v>303</v>
      </c>
    </row>
    <row r="43" spans="1:7" ht="15" customHeight="1" x14ac:dyDescent="0.2">
      <c r="A43" s="61">
        <v>140</v>
      </c>
      <c r="B43" s="62" t="s">
        <v>123</v>
      </c>
      <c r="C43" s="62" t="s">
        <v>179</v>
      </c>
      <c r="D43" s="62" t="s">
        <v>224</v>
      </c>
    </row>
    <row r="44" spans="1:7" ht="15" customHeight="1" x14ac:dyDescent="0.2">
      <c r="A44" s="61">
        <v>141</v>
      </c>
      <c r="B44" s="82" t="s">
        <v>297</v>
      </c>
      <c r="C44" s="87" t="s">
        <v>179</v>
      </c>
      <c r="D44" s="82" t="s">
        <v>225</v>
      </c>
      <c r="E44" s="90" t="s">
        <v>293</v>
      </c>
      <c r="F44" s="82" t="s">
        <v>316</v>
      </c>
      <c r="G44" s="82" t="s">
        <v>317</v>
      </c>
    </row>
    <row r="45" spans="1:7" ht="15" customHeight="1" x14ac:dyDescent="0.2">
      <c r="A45" s="61">
        <v>142</v>
      </c>
      <c r="B45" s="62" t="s">
        <v>305</v>
      </c>
      <c r="C45" s="62" t="s">
        <v>179</v>
      </c>
      <c r="D45" s="62" t="s">
        <v>226</v>
      </c>
    </row>
    <row r="46" spans="1:7" ht="15" customHeight="1" x14ac:dyDescent="0.2">
      <c r="A46" s="61">
        <v>151</v>
      </c>
      <c r="B46" s="62" t="s">
        <v>124</v>
      </c>
      <c r="C46" s="62" t="s">
        <v>179</v>
      </c>
      <c r="D46" s="62" t="s">
        <v>247</v>
      </c>
    </row>
    <row r="47" spans="1:7" ht="15" customHeight="1" x14ac:dyDescent="0.2">
      <c r="A47" s="61">
        <v>152</v>
      </c>
      <c r="B47" s="62" t="s">
        <v>125</v>
      </c>
      <c r="C47" s="62" t="s">
        <v>179</v>
      </c>
      <c r="D47" s="62" t="s">
        <v>248</v>
      </c>
    </row>
    <row r="48" spans="1:7" ht="15" customHeight="1" x14ac:dyDescent="0.2">
      <c r="A48" s="61">
        <v>153</v>
      </c>
      <c r="B48" s="62" t="s">
        <v>126</v>
      </c>
      <c r="C48" s="62" t="s">
        <v>179</v>
      </c>
      <c r="D48" s="62" t="s">
        <v>227</v>
      </c>
    </row>
    <row r="49" spans="1:4" ht="15" customHeight="1" x14ac:dyDescent="0.2">
      <c r="A49" s="61">
        <v>154</v>
      </c>
      <c r="B49" s="62" t="s">
        <v>127</v>
      </c>
      <c r="C49" s="62" t="s">
        <v>179</v>
      </c>
      <c r="D49" s="62" t="s">
        <v>228</v>
      </c>
    </row>
    <row r="50" spans="1:4" ht="15" customHeight="1" x14ac:dyDescent="0.2">
      <c r="A50" s="61">
        <v>155</v>
      </c>
      <c r="B50" s="62" t="s">
        <v>128</v>
      </c>
      <c r="C50" s="62" t="s">
        <v>179</v>
      </c>
      <c r="D50" s="62" t="s">
        <v>229</v>
      </c>
    </row>
    <row r="51" spans="1:4" ht="15" customHeight="1" x14ac:dyDescent="0.2">
      <c r="A51" s="61">
        <v>156</v>
      </c>
      <c r="B51" s="62" t="s">
        <v>129</v>
      </c>
      <c r="C51" s="62" t="s">
        <v>179</v>
      </c>
      <c r="D51" s="62" t="s">
        <v>249</v>
      </c>
    </row>
    <row r="52" spans="1:4" ht="15" customHeight="1" x14ac:dyDescent="0.2">
      <c r="A52" s="61">
        <v>157</v>
      </c>
      <c r="B52" s="62" t="s">
        <v>130</v>
      </c>
      <c r="C52" s="62" t="s">
        <v>179</v>
      </c>
      <c r="D52" s="62" t="s">
        <v>230</v>
      </c>
    </row>
    <row r="53" spans="1:4" ht="15" customHeight="1" x14ac:dyDescent="0.2">
      <c r="A53" s="61">
        <v>158</v>
      </c>
      <c r="B53" s="62" t="s">
        <v>131</v>
      </c>
      <c r="C53" s="62" t="s">
        <v>179</v>
      </c>
      <c r="D53" s="62" t="s">
        <v>231</v>
      </c>
    </row>
    <row r="54" spans="1:4" ht="15" customHeight="1" x14ac:dyDescent="0.2">
      <c r="A54" s="61">
        <v>159</v>
      </c>
      <c r="B54" s="62" t="s">
        <v>132</v>
      </c>
      <c r="C54" s="62" t="s">
        <v>179</v>
      </c>
      <c r="D54" s="62" t="s">
        <v>232</v>
      </c>
    </row>
    <row r="55" spans="1:4" ht="15" customHeight="1" x14ac:dyDescent="0.2">
      <c r="A55" s="61">
        <v>160</v>
      </c>
      <c r="B55" s="62" t="s">
        <v>133</v>
      </c>
      <c r="C55" s="62" t="s">
        <v>179</v>
      </c>
      <c r="D55" s="62" t="s">
        <v>233</v>
      </c>
    </row>
    <row r="56" spans="1:4" ht="15" customHeight="1" x14ac:dyDescent="0.2">
      <c r="A56" s="61">
        <v>161</v>
      </c>
      <c r="B56" s="62" t="s">
        <v>134</v>
      </c>
      <c r="C56" s="62" t="s">
        <v>179</v>
      </c>
      <c r="D56" s="62" t="s">
        <v>234</v>
      </c>
    </row>
    <row r="57" spans="1:4" ht="15" customHeight="1" x14ac:dyDescent="0.2">
      <c r="A57" s="61">
        <v>162</v>
      </c>
      <c r="B57" s="62" t="s">
        <v>135</v>
      </c>
      <c r="C57" s="62" t="s">
        <v>179</v>
      </c>
      <c r="D57" s="62" t="s">
        <v>235</v>
      </c>
    </row>
    <row r="58" spans="1:4" ht="15" customHeight="1" x14ac:dyDescent="0.2">
      <c r="A58" s="61">
        <v>163</v>
      </c>
      <c r="B58" s="62" t="s">
        <v>136</v>
      </c>
      <c r="C58" s="62" t="s">
        <v>179</v>
      </c>
      <c r="D58" s="62" t="s">
        <v>236</v>
      </c>
    </row>
    <row r="59" spans="1:4" ht="15" customHeight="1" x14ac:dyDescent="0.2">
      <c r="A59" s="61">
        <v>164</v>
      </c>
      <c r="B59" s="62" t="s">
        <v>137</v>
      </c>
      <c r="C59" s="62" t="s">
        <v>179</v>
      </c>
      <c r="D59" s="62" t="s">
        <v>237</v>
      </c>
    </row>
    <row r="60" spans="1:4" ht="15" customHeight="1" x14ac:dyDescent="0.2">
      <c r="A60" s="61">
        <v>165</v>
      </c>
      <c r="B60" s="62" t="s">
        <v>138</v>
      </c>
      <c r="C60" s="62" t="s">
        <v>179</v>
      </c>
      <c r="D60" s="62" t="s">
        <v>250</v>
      </c>
    </row>
    <row r="61" spans="1:4" ht="15" customHeight="1" x14ac:dyDescent="0.2">
      <c r="A61" s="61">
        <v>166</v>
      </c>
      <c r="B61" s="62" t="s">
        <v>139</v>
      </c>
      <c r="C61" s="62" t="s">
        <v>179</v>
      </c>
      <c r="D61" s="62" t="s">
        <v>251</v>
      </c>
    </row>
    <row r="62" spans="1:4" ht="15" customHeight="1" x14ac:dyDescent="0.2">
      <c r="A62" s="63">
        <v>167</v>
      </c>
      <c r="B62" s="64" t="s">
        <v>140</v>
      </c>
      <c r="C62" s="64" t="s">
        <v>179</v>
      </c>
      <c r="D62" s="64" t="s">
        <v>252</v>
      </c>
    </row>
    <row r="63" spans="1:4" ht="15" customHeight="1" x14ac:dyDescent="0.2">
      <c r="A63" s="61">
        <v>168</v>
      </c>
      <c r="B63" s="62" t="s">
        <v>141</v>
      </c>
      <c r="C63" s="62" t="s">
        <v>179</v>
      </c>
      <c r="D63" s="62" t="s">
        <v>141</v>
      </c>
    </row>
    <row r="64" spans="1:4" ht="15" customHeight="1" x14ac:dyDescent="0.2">
      <c r="A64" s="61">
        <v>169</v>
      </c>
      <c r="B64" s="62" t="s">
        <v>142</v>
      </c>
      <c r="C64" s="62" t="s">
        <v>179</v>
      </c>
      <c r="D64" s="62" t="s">
        <v>238</v>
      </c>
    </row>
    <row r="65" spans="1:5" ht="15" customHeight="1" x14ac:dyDescent="0.2">
      <c r="A65" s="61">
        <v>170</v>
      </c>
      <c r="B65" s="62" t="s">
        <v>143</v>
      </c>
      <c r="C65" s="62" t="s">
        <v>179</v>
      </c>
      <c r="D65" s="62" t="s">
        <v>239</v>
      </c>
    </row>
    <row r="66" spans="1:5" ht="15" customHeight="1" x14ac:dyDescent="0.2">
      <c r="A66" s="61">
        <v>171</v>
      </c>
      <c r="B66" s="62" t="s">
        <v>144</v>
      </c>
      <c r="C66" s="62" t="s">
        <v>179</v>
      </c>
      <c r="D66" s="62" t="s">
        <v>240</v>
      </c>
    </row>
    <row r="67" spans="1:5" ht="15" customHeight="1" x14ac:dyDescent="0.2">
      <c r="A67" s="61">
        <v>172</v>
      </c>
      <c r="B67" s="62" t="s">
        <v>145</v>
      </c>
      <c r="C67" s="62" t="s">
        <v>179</v>
      </c>
      <c r="D67" s="62" t="s">
        <v>241</v>
      </c>
    </row>
    <row r="68" spans="1:5" ht="15" customHeight="1" x14ac:dyDescent="0.2">
      <c r="A68" s="61">
        <v>181</v>
      </c>
      <c r="B68" s="62" t="s">
        <v>146</v>
      </c>
      <c r="C68" s="62" t="s">
        <v>179</v>
      </c>
      <c r="D68" s="62" t="s">
        <v>253</v>
      </c>
    </row>
    <row r="69" spans="1:5" ht="15" customHeight="1" x14ac:dyDescent="0.2">
      <c r="A69" s="61">
        <v>186</v>
      </c>
      <c r="B69" s="62" t="s">
        <v>147</v>
      </c>
      <c r="C69" s="62" t="s">
        <v>179</v>
      </c>
      <c r="D69" s="62" t="s">
        <v>242</v>
      </c>
    </row>
    <row r="70" spans="1:5" ht="15" customHeight="1" x14ac:dyDescent="0.2">
      <c r="A70" s="101">
        <v>201</v>
      </c>
      <c r="B70" s="62" t="s">
        <v>148</v>
      </c>
      <c r="C70" s="100" t="s">
        <v>185</v>
      </c>
      <c r="D70" s="62" t="s">
        <v>246</v>
      </c>
      <c r="E70" s="102" t="s">
        <v>343</v>
      </c>
    </row>
    <row r="71" spans="1:5" ht="15" customHeight="1" x14ac:dyDescent="0.2">
      <c r="A71" s="61">
        <v>211</v>
      </c>
      <c r="B71" s="62" t="s">
        <v>149</v>
      </c>
      <c r="C71" s="62" t="s">
        <v>185</v>
      </c>
      <c r="D71" s="62" t="s">
        <v>243</v>
      </c>
    </row>
    <row r="72" spans="1:5" ht="15" customHeight="1" x14ac:dyDescent="0.2">
      <c r="A72" s="61">
        <v>212</v>
      </c>
      <c r="B72" s="62" t="s">
        <v>150</v>
      </c>
      <c r="C72" s="62" t="s">
        <v>185</v>
      </c>
      <c r="D72" s="62" t="s">
        <v>244</v>
      </c>
    </row>
    <row r="73" spans="1:5" ht="15" customHeight="1" x14ac:dyDescent="0.2">
      <c r="A73" s="61">
        <v>213</v>
      </c>
      <c r="B73" s="62" t="s">
        <v>151</v>
      </c>
      <c r="C73" s="62" t="s">
        <v>185</v>
      </c>
      <c r="D73" s="62" t="s">
        <v>245</v>
      </c>
    </row>
    <row r="74" spans="1:5" ht="15" customHeight="1" x14ac:dyDescent="0.2">
      <c r="A74" s="61">
        <v>214</v>
      </c>
      <c r="B74" s="62" t="s">
        <v>152</v>
      </c>
      <c r="C74" s="62" t="s">
        <v>185</v>
      </c>
      <c r="D74" s="62" t="s">
        <v>152</v>
      </c>
    </row>
    <row r="75" spans="1:5" ht="15" customHeight="1" x14ac:dyDescent="0.2">
      <c r="A75" s="61">
        <v>221</v>
      </c>
      <c r="B75" s="62" t="s">
        <v>153</v>
      </c>
      <c r="C75" s="62" t="s">
        <v>185</v>
      </c>
      <c r="D75" s="62" t="s">
        <v>153</v>
      </c>
    </row>
    <row r="76" spans="1:5" ht="15" customHeight="1" x14ac:dyDescent="0.2">
      <c r="A76" s="61">
        <v>223</v>
      </c>
      <c r="B76" s="62" t="s">
        <v>154</v>
      </c>
      <c r="C76" s="62" t="s">
        <v>185</v>
      </c>
      <c r="D76" s="62" t="s">
        <v>154</v>
      </c>
    </row>
    <row r="77" spans="1:5" ht="15" customHeight="1" x14ac:dyDescent="0.2">
      <c r="A77" s="61">
        <v>224</v>
      </c>
      <c r="B77" s="62" t="s">
        <v>155</v>
      </c>
      <c r="C77" s="62" t="s">
        <v>185</v>
      </c>
      <c r="D77" s="62" t="s">
        <v>254</v>
      </c>
    </row>
    <row r="78" spans="1:5" ht="15" customHeight="1" x14ac:dyDescent="0.2">
      <c r="A78" s="61">
        <v>241</v>
      </c>
      <c r="B78" s="62" t="s">
        <v>156</v>
      </c>
      <c r="C78" s="62" t="s">
        <v>185</v>
      </c>
      <c r="D78" s="62" t="s">
        <v>255</v>
      </c>
    </row>
    <row r="79" spans="1:5" ht="15" customHeight="1" x14ac:dyDescent="0.2">
      <c r="A79" s="65">
        <v>242</v>
      </c>
      <c r="B79" s="66" t="s">
        <v>157</v>
      </c>
      <c r="C79" s="66" t="s">
        <v>185</v>
      </c>
      <c r="D79" s="66" t="s">
        <v>157</v>
      </c>
    </row>
    <row r="80" spans="1:5" ht="15" customHeight="1" x14ac:dyDescent="0.2">
      <c r="A80" s="61">
        <v>251</v>
      </c>
      <c r="B80" s="62" t="s">
        <v>158</v>
      </c>
      <c r="C80" s="62" t="s">
        <v>185</v>
      </c>
      <c r="D80" s="62" t="s">
        <v>256</v>
      </c>
    </row>
    <row r="81" spans="1:5" ht="15" customHeight="1" x14ac:dyDescent="0.2">
      <c r="A81" s="61">
        <v>261</v>
      </c>
      <c r="B81" s="62" t="s">
        <v>159</v>
      </c>
      <c r="C81" s="62" t="s">
        <v>185</v>
      </c>
      <c r="D81" s="62" t="s">
        <v>257</v>
      </c>
    </row>
    <row r="82" spans="1:5" ht="15" customHeight="1" x14ac:dyDescent="0.2">
      <c r="A82" s="61">
        <v>262</v>
      </c>
      <c r="B82" s="62" t="s">
        <v>160</v>
      </c>
      <c r="C82" s="62" t="s">
        <v>185</v>
      </c>
      <c r="D82" s="62" t="s">
        <v>258</v>
      </c>
    </row>
    <row r="83" spans="1:5" ht="15" customHeight="1" x14ac:dyDescent="0.2">
      <c r="A83" s="101">
        <v>301</v>
      </c>
      <c r="B83" s="62" t="s">
        <v>161</v>
      </c>
      <c r="C83" s="100" t="s">
        <v>186</v>
      </c>
      <c r="D83" s="62" t="s">
        <v>267</v>
      </c>
      <c r="E83" s="102" t="s">
        <v>344</v>
      </c>
    </row>
    <row r="84" spans="1:5" ht="15" customHeight="1" x14ac:dyDescent="0.2">
      <c r="A84" s="61">
        <v>311</v>
      </c>
      <c r="B84" s="62" t="s">
        <v>162</v>
      </c>
      <c r="C84" s="62" t="s">
        <v>186</v>
      </c>
      <c r="D84" s="62" t="s">
        <v>259</v>
      </c>
    </row>
    <row r="85" spans="1:5" ht="15" customHeight="1" x14ac:dyDescent="0.2">
      <c r="A85" s="61">
        <v>321</v>
      </c>
      <c r="B85" s="62" t="s">
        <v>163</v>
      </c>
      <c r="C85" s="62" t="s">
        <v>186</v>
      </c>
      <c r="D85" s="62" t="s">
        <v>260</v>
      </c>
    </row>
    <row r="86" spans="1:5" ht="15" customHeight="1" x14ac:dyDescent="0.2">
      <c r="A86" s="61">
        <v>331</v>
      </c>
      <c r="B86" s="62" t="s">
        <v>164</v>
      </c>
      <c r="C86" s="62" t="s">
        <v>186</v>
      </c>
      <c r="D86" s="62" t="s">
        <v>261</v>
      </c>
    </row>
    <row r="87" spans="1:5" ht="15" customHeight="1" x14ac:dyDescent="0.2">
      <c r="A87" s="61">
        <v>332</v>
      </c>
      <c r="B87" s="62" t="s">
        <v>165</v>
      </c>
      <c r="C87" s="62" t="s">
        <v>186</v>
      </c>
      <c r="D87" s="62" t="s">
        <v>262</v>
      </c>
    </row>
    <row r="88" spans="1:5" ht="15" customHeight="1" x14ac:dyDescent="0.2">
      <c r="A88" s="61">
        <v>351</v>
      </c>
      <c r="B88" s="62" t="s">
        <v>166</v>
      </c>
      <c r="C88" s="62" t="s">
        <v>186</v>
      </c>
      <c r="D88" s="62" t="s">
        <v>263</v>
      </c>
    </row>
    <row r="89" spans="1:5" ht="15" customHeight="1" x14ac:dyDescent="0.2">
      <c r="A89" s="101">
        <v>401</v>
      </c>
      <c r="B89" s="62" t="s">
        <v>167</v>
      </c>
      <c r="C89" s="100" t="s">
        <v>187</v>
      </c>
      <c r="D89" s="62" t="s">
        <v>265</v>
      </c>
      <c r="E89" s="102" t="s">
        <v>338</v>
      </c>
    </row>
    <row r="90" spans="1:5" ht="15" customHeight="1" x14ac:dyDescent="0.2">
      <c r="A90" s="61">
        <v>402</v>
      </c>
      <c r="B90" s="62" t="s">
        <v>168</v>
      </c>
      <c r="C90" s="62" t="s">
        <v>187</v>
      </c>
      <c r="D90" s="62" t="s">
        <v>264</v>
      </c>
    </row>
    <row r="91" spans="1:5" ht="15" customHeight="1" x14ac:dyDescent="0.2">
      <c r="A91" s="61">
        <v>403</v>
      </c>
      <c r="B91" s="62" t="s">
        <v>169</v>
      </c>
      <c r="C91" s="62" t="s">
        <v>187</v>
      </c>
      <c r="D91" s="62" t="s">
        <v>266</v>
      </c>
    </row>
    <row r="92" spans="1:5" ht="15" customHeight="1" x14ac:dyDescent="0.2">
      <c r="A92" s="101">
        <v>501</v>
      </c>
      <c r="B92" s="62" t="s">
        <v>170</v>
      </c>
      <c r="C92" s="100" t="s">
        <v>188</v>
      </c>
      <c r="D92" s="62" t="s">
        <v>268</v>
      </c>
      <c r="E92" s="102" t="s">
        <v>14</v>
      </c>
    </row>
    <row r="93" spans="1:5" ht="15" customHeight="1" x14ac:dyDescent="0.2">
      <c r="A93" s="101">
        <v>601</v>
      </c>
      <c r="B93" s="62" t="s">
        <v>171</v>
      </c>
      <c r="C93" s="100" t="s">
        <v>189</v>
      </c>
      <c r="D93" s="62" t="s">
        <v>269</v>
      </c>
      <c r="E93" s="102" t="s">
        <v>339</v>
      </c>
    </row>
    <row r="94" spans="1:5" ht="15" customHeight="1" x14ac:dyDescent="0.2">
      <c r="A94" s="61">
        <v>602</v>
      </c>
      <c r="B94" s="62" t="s">
        <v>172</v>
      </c>
      <c r="C94" s="62" t="s">
        <v>189</v>
      </c>
      <c r="D94" s="62" t="s">
        <v>172</v>
      </c>
    </row>
    <row r="95" spans="1:5" ht="15" customHeight="1" x14ac:dyDescent="0.2">
      <c r="A95" s="61">
        <v>603</v>
      </c>
      <c r="B95" s="62" t="s">
        <v>173</v>
      </c>
      <c r="C95" s="62" t="s">
        <v>189</v>
      </c>
      <c r="D95" s="62" t="s">
        <v>173</v>
      </c>
    </row>
    <row r="96" spans="1:5" ht="15" customHeight="1" x14ac:dyDescent="0.2">
      <c r="A96" s="61" t="s">
        <v>174</v>
      </c>
      <c r="B96" s="62" t="s">
        <v>175</v>
      </c>
      <c r="C96" s="62" t="s">
        <v>190</v>
      </c>
    </row>
    <row r="97" spans="1:3" ht="15" customHeight="1" x14ac:dyDescent="0.2">
      <c r="A97" s="61" t="s">
        <v>176</v>
      </c>
      <c r="B97" s="62" t="s">
        <v>177</v>
      </c>
      <c r="C97" s="62" t="s">
        <v>190</v>
      </c>
    </row>
  </sheetData>
  <autoFilter ref="A1:D97" xr:uid="{00000000-0009-0000-0000-000002000000}"/>
  <pageMargins left="0.7" right="0.7" top="0.75" bottom="0.75" header="0.3" footer="0.3"/>
  <pageSetup paperSize="9" orientation="portrait" r:id="rId1"/>
  <ignoredErrors>
    <ignoredError sqref="A10:A12 A2:A8"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AH301"/>
  <sheetViews>
    <sheetView workbookViewId="0">
      <pane xSplit="1" ySplit="6" topLeftCell="F7" activePane="bottomRight" state="frozen"/>
      <selection activeCell="P9" sqref="P9"/>
      <selection pane="topRight" activeCell="P9" sqref="P9"/>
      <selection pane="bottomLeft" activeCell="P9" sqref="P9"/>
      <selection pane="bottomRight" activeCell="Q23" sqref="Q23"/>
    </sheetView>
  </sheetViews>
  <sheetFormatPr defaultColWidth="9.1796875" defaultRowHeight="15" customHeight="1" x14ac:dyDescent="0.2"/>
  <cols>
    <col min="1" max="1" width="11.1796875" style="6" customWidth="1"/>
    <col min="2" max="2" width="4" style="7" customWidth="1"/>
    <col min="3" max="3" width="5.81640625" style="7" customWidth="1"/>
    <col min="4" max="4" width="26.1796875" style="59" customWidth="1"/>
    <col min="5" max="5" width="11.54296875" style="14" customWidth="1"/>
    <col min="6" max="6" width="7.54296875" style="7" customWidth="1"/>
    <col min="7" max="7" width="4.81640625" style="7" customWidth="1"/>
    <col min="8" max="8" width="3.54296875" style="15" customWidth="1"/>
    <col min="9" max="9" width="5.54296875" style="15" customWidth="1"/>
    <col min="10" max="10" width="6.1796875" style="11" customWidth="1"/>
    <col min="11" max="11" width="5.1796875" style="11" customWidth="1"/>
    <col min="12" max="12" width="6.453125" style="11" customWidth="1"/>
    <col min="13" max="13" width="4.81640625" style="11" customWidth="1"/>
    <col min="14" max="14" width="7.453125" style="11" customWidth="1"/>
    <col min="15" max="15" width="6.81640625" style="9" customWidth="1"/>
    <col min="16" max="16" width="6.453125" style="7" customWidth="1"/>
    <col min="17" max="17" width="7.453125" style="7" customWidth="1"/>
    <col min="18" max="18" width="5.81640625" style="7" customWidth="1"/>
    <col min="19" max="19" width="3.54296875" style="7" customWidth="1"/>
    <col min="20" max="20" width="6.1796875" style="7" customWidth="1"/>
    <col min="21" max="21" width="3.1796875" style="19" customWidth="1"/>
    <col min="22" max="22" width="2.54296875" style="73" customWidth="1"/>
    <col min="23" max="23" width="2.453125" style="54" customWidth="1"/>
    <col min="24" max="24" width="3.1796875" style="19" customWidth="1"/>
    <col min="25" max="25" width="3.81640625" style="19" customWidth="1"/>
    <col min="26" max="26" width="4.81640625" style="19" customWidth="1"/>
    <col min="27" max="27" width="4.81640625" style="24" customWidth="1"/>
    <col min="28" max="28" width="4.1796875" style="7" customWidth="1"/>
    <col min="29" max="29" width="14.1796875" style="70" customWidth="1"/>
    <col min="30" max="30" width="6.1796875" style="16" customWidth="1"/>
    <col min="31" max="31" width="17.453125" style="16" customWidth="1"/>
    <col min="32" max="32" width="6" style="11" customWidth="1"/>
    <col min="33" max="33" width="4.1796875" style="24" customWidth="1"/>
    <col min="34" max="34" width="12.1796875" style="9" customWidth="1"/>
    <col min="35" max="16384" width="9.1796875" style="9"/>
  </cols>
  <sheetData>
    <row r="1" spans="1:34" ht="21.65" customHeight="1" x14ac:dyDescent="0.2">
      <c r="A1" s="95" t="s">
        <v>286</v>
      </c>
      <c r="B1" s="75"/>
      <c r="C1" s="75"/>
      <c r="D1" s="76" t="s">
        <v>273</v>
      </c>
      <c r="E1" s="85" t="s">
        <v>274</v>
      </c>
      <c r="J1" s="80" t="s">
        <v>322</v>
      </c>
      <c r="O1" s="106" t="s">
        <v>347</v>
      </c>
      <c r="P1" s="77">
        <v>3823</v>
      </c>
      <c r="Q1" s="107" t="s">
        <v>345</v>
      </c>
      <c r="R1" s="104"/>
      <c r="S1" s="207" t="s">
        <v>366</v>
      </c>
      <c r="T1" s="123" t="s">
        <v>384</v>
      </c>
      <c r="X1" s="77"/>
      <c r="Y1" s="77"/>
      <c r="Z1" s="77"/>
      <c r="AA1" s="77"/>
      <c r="AB1" s="77"/>
      <c r="AC1" s="77"/>
      <c r="AF1" s="77"/>
      <c r="AG1" s="77"/>
    </row>
    <row r="2" spans="1:34" ht="15" customHeight="1" x14ac:dyDescent="0.2">
      <c r="A2" s="96" t="s">
        <v>321</v>
      </c>
      <c r="B2" s="95"/>
      <c r="C2" s="95"/>
      <c r="D2" s="95"/>
      <c r="E2" s="18">
        <f>SUBTOTAL(9,E7:E1048576)</f>
        <v>0</v>
      </c>
      <c r="F2" s="112" t="s">
        <v>71</v>
      </c>
      <c r="I2" s="20"/>
      <c r="J2" s="97"/>
      <c r="K2" s="121"/>
      <c r="L2" s="208"/>
      <c r="M2" s="209"/>
      <c r="N2" s="78"/>
      <c r="O2" s="8"/>
      <c r="S2" s="207"/>
      <c r="T2" s="123" t="s">
        <v>386</v>
      </c>
      <c r="U2" s="36" t="s">
        <v>72</v>
      </c>
      <c r="V2" s="71"/>
      <c r="W2" s="13"/>
      <c r="X2" s="55"/>
      <c r="Y2" s="55"/>
      <c r="Z2" s="55"/>
      <c r="AA2" s="56"/>
      <c r="AB2" s="210"/>
      <c r="AC2" s="68"/>
      <c r="AF2" s="47"/>
      <c r="AG2" s="56"/>
    </row>
    <row r="3" spans="1:34" ht="15" customHeight="1" x14ac:dyDescent="0.2">
      <c r="A3" s="28"/>
      <c r="B3" s="50" t="s">
        <v>6</v>
      </c>
      <c r="C3" s="51" t="s">
        <v>11</v>
      </c>
      <c r="D3" s="29"/>
      <c r="E3" s="30">
        <f>SUMIFS(E7:E4998,$B7:$B4998,$B3,$C7:$C4998,$C3)</f>
        <v>0</v>
      </c>
      <c r="F3" s="112" t="s">
        <v>275</v>
      </c>
      <c r="I3" s="17"/>
      <c r="O3" s="8"/>
      <c r="Q3" s="111" t="s">
        <v>360</v>
      </c>
      <c r="S3" s="207"/>
      <c r="T3" s="120" t="s">
        <v>388</v>
      </c>
      <c r="U3" s="12"/>
      <c r="V3" s="71"/>
      <c r="W3" s="13"/>
      <c r="X3" s="55"/>
      <c r="Y3" s="55"/>
      <c r="Z3" s="55"/>
      <c r="AA3" s="56"/>
      <c r="AB3" s="210"/>
      <c r="AC3" s="68"/>
      <c r="AF3" s="47"/>
      <c r="AG3" s="56"/>
    </row>
    <row r="4" spans="1:34" ht="15" customHeight="1" x14ac:dyDescent="0.2">
      <c r="A4" s="10"/>
      <c r="B4" s="52" t="s">
        <v>6</v>
      </c>
      <c r="C4" s="53" t="s">
        <v>13</v>
      </c>
      <c r="D4" s="38"/>
      <c r="E4" s="39">
        <f>SUMIFS(E7:E4998,$B7:$B4998,$B4,$C7:$C4998,$C4)</f>
        <v>0</v>
      </c>
      <c r="F4" s="112" t="s">
        <v>276</v>
      </c>
      <c r="P4" s="7" t="s">
        <v>390</v>
      </c>
      <c r="T4" s="123" t="s">
        <v>387</v>
      </c>
      <c r="U4" s="12"/>
      <c r="V4" s="71"/>
      <c r="W4" s="13"/>
      <c r="X4" s="55"/>
      <c r="Y4" s="55"/>
      <c r="Z4" s="55"/>
      <c r="AA4" s="56"/>
      <c r="AB4" s="211"/>
      <c r="AC4" s="67"/>
      <c r="AF4" s="47"/>
      <c r="AG4" s="56"/>
    </row>
    <row r="5" spans="1:34" ht="15" customHeight="1" x14ac:dyDescent="0.2">
      <c r="A5" s="212" t="s">
        <v>77</v>
      </c>
      <c r="B5" s="213"/>
      <c r="C5" s="213"/>
      <c r="D5" s="213"/>
      <c r="E5" s="213"/>
      <c r="F5" s="213"/>
      <c r="G5" s="213"/>
      <c r="H5" s="213"/>
      <c r="I5" s="213"/>
      <c r="J5" s="213"/>
      <c r="K5" s="213"/>
      <c r="L5" s="213"/>
      <c r="M5" s="213"/>
      <c r="N5" s="213"/>
      <c r="O5" s="213"/>
      <c r="P5" s="213"/>
      <c r="Q5" s="213"/>
      <c r="R5" s="214"/>
      <c r="S5" s="74"/>
      <c r="T5" s="74"/>
      <c r="U5" s="12"/>
      <c r="V5" s="71"/>
      <c r="W5" s="13"/>
      <c r="X5" s="55"/>
      <c r="Y5" s="55"/>
      <c r="Z5" s="55"/>
      <c r="AA5" s="56"/>
      <c r="AB5" s="211"/>
      <c r="AC5" s="67"/>
      <c r="AF5" s="47"/>
      <c r="AG5" s="56"/>
    </row>
    <row r="6" spans="1:34" s="22" customFormat="1" ht="31.5" customHeight="1" x14ac:dyDescent="0.35">
      <c r="A6" s="31" t="s">
        <v>0</v>
      </c>
      <c r="B6" s="35" t="s">
        <v>280</v>
      </c>
      <c r="C6" s="35" t="s">
        <v>70</v>
      </c>
      <c r="D6" s="34" t="s">
        <v>1</v>
      </c>
      <c r="E6" s="25" t="s">
        <v>2</v>
      </c>
      <c r="F6" s="35" t="s">
        <v>74</v>
      </c>
      <c r="G6" s="35" t="s">
        <v>69</v>
      </c>
      <c r="H6" s="79" t="s">
        <v>281</v>
      </c>
      <c r="I6" s="79" t="s">
        <v>282</v>
      </c>
      <c r="J6" s="79" t="s">
        <v>283</v>
      </c>
      <c r="K6" s="34" t="s">
        <v>3</v>
      </c>
      <c r="L6" s="34" t="s">
        <v>4</v>
      </c>
      <c r="M6" s="79" t="s">
        <v>279</v>
      </c>
      <c r="N6" s="79" t="s">
        <v>278</v>
      </c>
      <c r="O6" s="79" t="s">
        <v>277</v>
      </c>
      <c r="P6" s="35" t="s">
        <v>284</v>
      </c>
      <c r="Q6" s="22" t="s">
        <v>5</v>
      </c>
      <c r="R6" s="40" t="s">
        <v>75</v>
      </c>
      <c r="S6" s="98" t="s">
        <v>287</v>
      </c>
      <c r="T6" s="98" t="s">
        <v>381</v>
      </c>
      <c r="U6" s="32" t="s">
        <v>62</v>
      </c>
      <c r="V6" s="72" t="s">
        <v>63</v>
      </c>
      <c r="W6" s="33" t="s">
        <v>64</v>
      </c>
      <c r="X6" s="57" t="s">
        <v>65</v>
      </c>
      <c r="Y6" s="57" t="s">
        <v>66</v>
      </c>
      <c r="Z6" s="57" t="s">
        <v>67</v>
      </c>
      <c r="AA6" s="57" t="s">
        <v>68</v>
      </c>
      <c r="AB6" s="81" t="s">
        <v>285</v>
      </c>
      <c r="AC6" s="69" t="s">
        <v>78</v>
      </c>
      <c r="AD6" s="122" t="s">
        <v>385</v>
      </c>
      <c r="AE6" s="37" t="s">
        <v>389</v>
      </c>
      <c r="AF6" s="48" t="s">
        <v>76</v>
      </c>
      <c r="AG6" s="57" t="s">
        <v>271</v>
      </c>
      <c r="AH6" s="22" t="s">
        <v>272</v>
      </c>
    </row>
    <row r="7" spans="1:34" ht="15" customHeight="1" x14ac:dyDescent="0.2">
      <c r="A7" s="45">
        <f t="shared" ref="A7:A12" si="0">W7+1</f>
        <v>1</v>
      </c>
      <c r="B7" s="44" t="s">
        <v>6</v>
      </c>
      <c r="C7" s="46" t="str">
        <f>IF(P7="","Error",IF(OR(LEFT(P7,1)="3",LEFT(P7,3)="652",LEFT(P7,3)="655",LEFT(P7,4)="2585"),"Tulu","Kulu"))</f>
        <v>Tulu</v>
      </c>
      <c r="E7" s="26"/>
      <c r="F7" s="55" t="str">
        <f t="shared" ref="F7:F72" si="1">J$1</f>
        <v>T..</v>
      </c>
      <c r="G7" s="124">
        <v>101</v>
      </c>
      <c r="H7" s="19"/>
      <c r="I7" s="27"/>
      <c r="J7" s="24"/>
      <c r="K7" s="24"/>
      <c r="L7" s="24"/>
      <c r="M7" s="24"/>
      <c r="N7" s="24"/>
      <c r="O7" s="103"/>
      <c r="P7" s="127" t="str">
        <f t="shared" ref="P7:P71" si="2">IF((LEFT(Q7,2)="35"),LEFT(Q7,5),IF((LEFT(Q7,3)="320"),"3200",IF((LEFT(Q7,4)="3818"),"3888",IF((TEXT(Q7,"########")="155106"),"1552",IF((TEXT(Q7,"########")="155109"),"1552",LEFT(Q7,4))))))</f>
        <v>3233</v>
      </c>
      <c r="Q7" s="19">
        <v>323310</v>
      </c>
      <c r="R7" s="41"/>
      <c r="S7" s="19"/>
      <c r="T7" s="19"/>
      <c r="U7" s="71">
        <f t="shared" ref="U7:W22" si="3">J$2</f>
        <v>0</v>
      </c>
      <c r="V7" s="71">
        <f t="shared" si="3"/>
        <v>0</v>
      </c>
      <c r="W7" s="13">
        <f t="shared" si="3"/>
        <v>0</v>
      </c>
      <c r="X7" s="55" t="str">
        <f>LEFT(P7,1)</f>
        <v>3</v>
      </c>
      <c r="Y7" s="55" t="str">
        <f>LEFT(P7,2)</f>
        <v>32</v>
      </c>
      <c r="Z7" s="55" t="str">
        <f>LEFT(P7,3)</f>
        <v>323</v>
      </c>
      <c r="AA7" s="55" t="str">
        <f>LEFT(P7,4)</f>
        <v>3233</v>
      </c>
      <c r="AB7" s="43" t="str">
        <f>LEFT(I7,2)</f>
        <v/>
      </c>
      <c r="AC7" s="70" t="str">
        <f>INDEX('as nimek'!D:D,MATCH('EA_teat näidis'!G7,'as nimek'!A:A,0))</f>
        <v>Haridusosakond</v>
      </c>
      <c r="AD7" s="130" t="str">
        <f>IF(G:G=101,"osak",IF(G:G=102,"HTK",IF(G:G=186,"KHK",IF(AND(G:G&gt;110,G:G&lt;151),"l/aed",IF(AND(G:G&gt;150,G:G&lt;182),"kool",IF(AND(G:G&gt;210,G:G&lt;215),"huvikool",""))))))</f>
        <v>osak</v>
      </c>
      <c r="AF7" s="47">
        <f t="shared" ref="AF7:AF70" si="4">LEFT(Q7,4)-P7</f>
        <v>0</v>
      </c>
      <c r="AG7" s="58" t="str">
        <f>IF(LEFT(P7,2)="35",IF(RIGHT(P7,1)="0","riik",IF(RIGHT(P7,1)="2","av-õ",IF(RIGHT(P7,1)="3","SA",IF(RIGHT(P7,1)="8","resid",IF(RIGHT(P7,1)="9","mitteres"))))),"")</f>
        <v/>
      </c>
    </row>
    <row r="8" spans="1:34" ht="15" customHeight="1" x14ac:dyDescent="0.2">
      <c r="A8" s="45">
        <f t="shared" si="0"/>
        <v>1</v>
      </c>
      <c r="B8" s="44" t="s">
        <v>6</v>
      </c>
      <c r="C8" s="46" t="str">
        <f t="shared" ref="C8:C71" si="5">IF(P8="","Error",IF(OR(LEFT(P8,1)="3",LEFT(P8,3)="652",LEFT(P8,3)="655",LEFT(P8,4)="2585"),"Tulu","Kulu"))</f>
        <v>Tulu</v>
      </c>
      <c r="E8" s="26"/>
      <c r="F8" s="55" t="str">
        <f t="shared" si="1"/>
        <v>T..</v>
      </c>
      <c r="G8" s="125">
        <v>102</v>
      </c>
      <c r="H8" s="19"/>
      <c r="I8" s="19"/>
      <c r="J8" s="24"/>
      <c r="K8" s="24"/>
      <c r="L8" s="24"/>
      <c r="M8" s="24"/>
      <c r="N8" s="24"/>
      <c r="O8" s="114" t="s">
        <v>367</v>
      </c>
      <c r="P8" s="127" t="str">
        <f t="shared" si="2"/>
        <v>3888</v>
      </c>
      <c r="Q8" s="19">
        <v>381822</v>
      </c>
      <c r="R8" s="41"/>
      <c r="S8" s="19"/>
      <c r="T8" s="19"/>
      <c r="U8" s="71">
        <f t="shared" si="3"/>
        <v>0</v>
      </c>
      <c r="V8" s="71">
        <f t="shared" si="3"/>
        <v>0</v>
      </c>
      <c r="W8" s="13">
        <f t="shared" si="3"/>
        <v>0</v>
      </c>
      <c r="X8" s="55" t="str">
        <f>LEFT(P8,1)</f>
        <v>3</v>
      </c>
      <c r="Y8" s="55" t="str">
        <f>LEFT(P8,2)</f>
        <v>38</v>
      </c>
      <c r="Z8" s="55" t="str">
        <f>LEFT(P8,3)</f>
        <v>388</v>
      </c>
      <c r="AA8" s="55" t="str">
        <f>LEFT(P8,4)</f>
        <v>3888</v>
      </c>
      <c r="AB8" s="43" t="str">
        <f>LEFT(I8,2)</f>
        <v/>
      </c>
      <c r="AC8" s="70" t="str">
        <f>INDEX('as nimek'!D:D,MATCH('EA_teat näidis'!G8,'as nimek'!A:A,0))</f>
        <v>Hariduse Tugiteenuste Keskus</v>
      </c>
      <c r="AD8" s="130" t="str">
        <f t="shared" ref="AD8:AD71" si="6">IF(G:G=101,"osak",IF(G:G=102,"HTK",IF(G:G=186,"KHK",IF(AND(G:G&gt;110,G:G&lt;151),"l/aed",IF(AND(G:G&gt;150,G:G&lt;182),"kool",IF(AND(G:G&gt;210,G:G&lt;215),"huvikool",""))))))</f>
        <v>HTK</v>
      </c>
      <c r="AF8" s="47">
        <f t="shared" si="4"/>
        <v>-70</v>
      </c>
      <c r="AG8" s="58" t="str">
        <f>IF(LEFT(P8,2)="35",IF(RIGHT(P8,1)="0","riik",IF(RIGHT(P8,1)="1","kov",IF(RIGHT(P8,1)="2","av-õ",IF(RIGHT(P8,1)="3","SA",IF(RIGHT(P8,1)="8","resid",IF(RIGHT(P8,1)="9","mitteres")))))),"")</f>
        <v/>
      </c>
    </row>
    <row r="9" spans="1:34" ht="15" customHeight="1" x14ac:dyDescent="0.2">
      <c r="A9" s="45">
        <f t="shared" si="0"/>
        <v>1</v>
      </c>
      <c r="B9" s="44" t="s">
        <v>6</v>
      </c>
      <c r="C9" s="46" t="str">
        <f t="shared" si="5"/>
        <v>Tulu</v>
      </c>
      <c r="D9" s="115" t="s">
        <v>368</v>
      </c>
      <c r="E9" s="23"/>
      <c r="F9" s="55" t="str">
        <f t="shared" si="1"/>
        <v>T..</v>
      </c>
      <c r="G9" s="124">
        <v>135</v>
      </c>
      <c r="H9" s="19"/>
      <c r="I9" s="19"/>
      <c r="J9" s="24"/>
      <c r="K9" s="24"/>
      <c r="L9" s="24"/>
      <c r="M9" s="24"/>
      <c r="N9" s="24"/>
      <c r="O9" s="114" t="s">
        <v>369</v>
      </c>
      <c r="P9" s="127">
        <v>3823</v>
      </c>
      <c r="Q9" s="19">
        <v>323310</v>
      </c>
      <c r="R9" s="41"/>
      <c r="S9" s="19"/>
      <c r="T9" s="19"/>
      <c r="U9" s="71">
        <f t="shared" si="3"/>
        <v>0</v>
      </c>
      <c r="V9" s="71">
        <f t="shared" si="3"/>
        <v>0</v>
      </c>
      <c r="W9" s="13">
        <f t="shared" si="3"/>
        <v>0</v>
      </c>
      <c r="X9" s="55" t="str">
        <f>LEFT(P9,1)</f>
        <v>3</v>
      </c>
      <c r="Y9" s="55" t="str">
        <f>LEFT(P9,2)</f>
        <v>38</v>
      </c>
      <c r="Z9" s="55" t="str">
        <f>LEFT(P9,3)</f>
        <v>382</v>
      </c>
      <c r="AA9" s="55" t="str">
        <f>LEFT(P9,4)</f>
        <v>3823</v>
      </c>
      <c r="AB9" s="43" t="str">
        <f>LEFT(I9,2)</f>
        <v/>
      </c>
      <c r="AC9" s="70" t="str">
        <f>INDEX('as nimek'!D:D,MATCH('EA_teat näidis'!G9,'as nimek'!A:A,0))</f>
        <v>LA TRIPSIK</v>
      </c>
      <c r="AD9" s="130" t="str">
        <f t="shared" si="6"/>
        <v>l/aed</v>
      </c>
      <c r="AF9" s="47">
        <f t="shared" si="4"/>
        <v>-590</v>
      </c>
      <c r="AG9" s="58" t="str">
        <f>IF(LEFT(P9,2)="35",IF(RIGHT(P9,1)="0","riik",IF(RIGHT(P9,1)="1","kov",IF(RIGHT(P9,1)="2","av-õ",IF(RIGHT(P9,1)="3","SA",IF(RIGHT(P9,1)="8","resid",IF(RIGHT(P9,1)="9","mitteres")))))),"")</f>
        <v/>
      </c>
    </row>
    <row r="10" spans="1:34" ht="15" customHeight="1" x14ac:dyDescent="0.2">
      <c r="A10" s="45">
        <f t="shared" si="0"/>
        <v>1</v>
      </c>
      <c r="B10" s="43" t="s">
        <v>6</v>
      </c>
      <c r="C10" s="46" t="str">
        <f t="shared" si="5"/>
        <v>Kulu</v>
      </c>
      <c r="E10" s="23"/>
      <c r="F10" s="55" t="str">
        <f t="shared" si="1"/>
        <v>T..</v>
      </c>
      <c r="G10" s="125">
        <v>165</v>
      </c>
      <c r="H10" s="19"/>
      <c r="I10" s="27"/>
      <c r="J10" s="24"/>
      <c r="K10" s="24"/>
      <c r="L10" s="24"/>
      <c r="M10" s="24"/>
      <c r="N10" s="24"/>
      <c r="O10" s="24"/>
      <c r="P10" s="127" t="str">
        <f t="shared" si="2"/>
        <v>1551</v>
      </c>
      <c r="Q10" s="19">
        <v>155100</v>
      </c>
      <c r="R10" s="41"/>
      <c r="S10" s="21"/>
      <c r="T10" s="21"/>
      <c r="U10" s="71">
        <f t="shared" si="3"/>
        <v>0</v>
      </c>
      <c r="V10" s="71">
        <f t="shared" si="3"/>
        <v>0</v>
      </c>
      <c r="W10" s="13">
        <f t="shared" si="3"/>
        <v>0</v>
      </c>
      <c r="X10" s="55" t="str">
        <f t="shared" ref="X10:X33" si="7">LEFT(P10,1)</f>
        <v>1</v>
      </c>
      <c r="Y10" s="55" t="str">
        <f t="shared" ref="Y10:Y33" si="8">LEFT(P10,2)</f>
        <v>15</v>
      </c>
      <c r="Z10" s="55" t="str">
        <f t="shared" ref="Z10:Z33" si="9">LEFT(P10,3)</f>
        <v>155</v>
      </c>
      <c r="AA10" s="55" t="str">
        <f t="shared" ref="AA10:AA33" si="10">LEFT(P10,4)</f>
        <v>1551</v>
      </c>
      <c r="AB10" s="43" t="str">
        <f t="shared" ref="AB10:AB33" si="11">LEFT(I10,2)</f>
        <v/>
      </c>
      <c r="AC10" s="70" t="str">
        <f>INDEX('as nimek'!D:D,MATCH('EA_teat näidis'!G10,'as nimek'!A:A,0))</f>
        <v>Miina Härma Gümn</v>
      </c>
      <c r="AD10" s="130" t="str">
        <f t="shared" si="6"/>
        <v>kool</v>
      </c>
      <c r="AF10" s="47">
        <f t="shared" si="4"/>
        <v>0</v>
      </c>
      <c r="AG10" s="58" t="str">
        <f t="shared" ref="AG10:AG73" si="12">IF(LEFT(P10,2)="35",IF(RIGHT(P10,1)="0","riik",IF(RIGHT(P10,1)="1","kov",IF(RIGHT(P10,1)="2","av-õ",IF(RIGHT(P10,1)="3","SA",IF(RIGHT(P10,1)="8","resid",IF(RIGHT(P10,1)="9","mitteres")))))),"")</f>
        <v/>
      </c>
    </row>
    <row r="11" spans="1:34" ht="15" customHeight="1" x14ac:dyDescent="0.2">
      <c r="A11" s="45">
        <f t="shared" si="0"/>
        <v>1</v>
      </c>
      <c r="B11" s="44" t="s">
        <v>6</v>
      </c>
      <c r="C11" s="46" t="str">
        <f t="shared" si="5"/>
        <v>Tulu</v>
      </c>
      <c r="E11" s="26"/>
      <c r="F11" s="55" t="str">
        <f t="shared" si="1"/>
        <v>T..</v>
      </c>
      <c r="G11" s="125">
        <v>186</v>
      </c>
      <c r="H11" s="19"/>
      <c r="I11" s="19"/>
      <c r="J11" s="119" t="s">
        <v>383</v>
      </c>
      <c r="K11" s="24"/>
      <c r="L11" s="24"/>
      <c r="M11" s="24"/>
      <c r="N11" s="24"/>
      <c r="O11" s="114" t="s">
        <v>370</v>
      </c>
      <c r="P11" s="127" t="str">
        <f t="shared" si="2"/>
        <v>35000</v>
      </c>
      <c r="Q11" s="19">
        <v>350000</v>
      </c>
      <c r="R11" s="41"/>
      <c r="S11" s="19" t="s">
        <v>363</v>
      </c>
      <c r="T11" s="19"/>
      <c r="U11" s="71">
        <f t="shared" si="3"/>
        <v>0</v>
      </c>
      <c r="V11" s="71">
        <f t="shared" si="3"/>
        <v>0</v>
      </c>
      <c r="W11" s="13">
        <f t="shared" si="3"/>
        <v>0</v>
      </c>
      <c r="X11" s="55" t="str">
        <f t="shared" si="7"/>
        <v>3</v>
      </c>
      <c r="Y11" s="55" t="str">
        <f t="shared" si="8"/>
        <v>35</v>
      </c>
      <c r="Z11" s="55" t="str">
        <f t="shared" si="9"/>
        <v>350</v>
      </c>
      <c r="AA11" s="55" t="str">
        <f t="shared" si="10"/>
        <v>3500</v>
      </c>
      <c r="AB11" s="43" t="str">
        <f t="shared" si="11"/>
        <v/>
      </c>
      <c r="AC11" s="70" t="str">
        <f>INDEX('as nimek'!D:D,MATCH('EA_teat näidis'!G11,'as nimek'!A:A,0))</f>
        <v>Kutsehariduskeskus</v>
      </c>
      <c r="AD11" s="130" t="str">
        <f t="shared" si="6"/>
        <v>KHK</v>
      </c>
      <c r="AF11" s="47">
        <f t="shared" si="4"/>
        <v>-31500</v>
      </c>
      <c r="AG11" s="58" t="str">
        <f t="shared" si="12"/>
        <v>riik</v>
      </c>
    </row>
    <row r="12" spans="1:34" ht="15" customHeight="1" x14ac:dyDescent="0.2">
      <c r="A12" s="45">
        <f t="shared" si="0"/>
        <v>1</v>
      </c>
      <c r="B12" s="44" t="s">
        <v>6</v>
      </c>
      <c r="C12" s="46" t="str">
        <f t="shared" si="5"/>
        <v>Tulu</v>
      </c>
      <c r="E12" s="26"/>
      <c r="F12" s="55" t="str">
        <f t="shared" si="1"/>
        <v>T..</v>
      </c>
      <c r="G12" s="131">
        <v>213</v>
      </c>
      <c r="H12" s="19"/>
      <c r="I12" s="27"/>
      <c r="J12" s="119" t="s">
        <v>383</v>
      </c>
      <c r="K12" s="24"/>
      <c r="L12" s="24"/>
      <c r="M12" s="24"/>
      <c r="N12" s="24"/>
      <c r="O12" s="114" t="s">
        <v>370</v>
      </c>
      <c r="P12" s="127" t="str">
        <f t="shared" si="2"/>
        <v>35020</v>
      </c>
      <c r="Q12" s="19">
        <v>350200</v>
      </c>
      <c r="R12" s="41"/>
      <c r="S12" s="19" t="s">
        <v>363</v>
      </c>
      <c r="T12" s="19"/>
      <c r="U12" s="71">
        <f t="shared" si="3"/>
        <v>0</v>
      </c>
      <c r="V12" s="71">
        <f t="shared" si="3"/>
        <v>0</v>
      </c>
      <c r="W12" s="13">
        <f t="shared" si="3"/>
        <v>0</v>
      </c>
      <c r="X12" s="55" t="str">
        <f t="shared" si="7"/>
        <v>3</v>
      </c>
      <c r="Y12" s="55" t="str">
        <f t="shared" si="8"/>
        <v>35</v>
      </c>
      <c r="Z12" s="55" t="str">
        <f t="shared" si="9"/>
        <v>350</v>
      </c>
      <c r="AA12" s="55" t="str">
        <f t="shared" si="10"/>
        <v>3502</v>
      </c>
      <c r="AB12" s="43" t="str">
        <f t="shared" si="11"/>
        <v/>
      </c>
      <c r="AC12" s="70" t="str">
        <f>INDEX('as nimek'!D:D,MATCH('EA_teat näidis'!G12,'as nimek'!A:A,0))</f>
        <v>Lastekunstikool</v>
      </c>
      <c r="AD12" s="130" t="str">
        <f t="shared" si="6"/>
        <v>huvikool</v>
      </c>
      <c r="AF12" s="47">
        <f t="shared" si="4"/>
        <v>-31518</v>
      </c>
      <c r="AG12" s="58" t="str">
        <f t="shared" si="12"/>
        <v>riik</v>
      </c>
    </row>
    <row r="13" spans="1:34" ht="15" customHeight="1" x14ac:dyDescent="0.2">
      <c r="A13" s="45">
        <f t="shared" ref="A13:A77" si="13">W13+1</f>
        <v>1</v>
      </c>
      <c r="B13" s="44" t="s">
        <v>6</v>
      </c>
      <c r="C13" s="46" t="str">
        <f t="shared" si="5"/>
        <v>Tulu</v>
      </c>
      <c r="E13" s="26"/>
      <c r="F13" s="55" t="str">
        <f t="shared" si="1"/>
        <v>T..</v>
      </c>
      <c r="G13" s="19"/>
      <c r="H13" s="19"/>
      <c r="I13" s="19"/>
      <c r="J13" s="24"/>
      <c r="K13" s="24"/>
      <c r="L13" s="24"/>
      <c r="M13" s="24"/>
      <c r="N13" s="24"/>
      <c r="O13" s="24"/>
      <c r="P13" s="127" t="str">
        <f t="shared" si="2"/>
        <v>35210</v>
      </c>
      <c r="Q13" s="19">
        <v>352100</v>
      </c>
      <c r="R13" s="41"/>
      <c r="S13" s="19"/>
      <c r="T13" s="19"/>
      <c r="U13" s="71">
        <f t="shared" si="3"/>
        <v>0</v>
      </c>
      <c r="V13" s="71">
        <f t="shared" si="3"/>
        <v>0</v>
      </c>
      <c r="W13" s="13">
        <f t="shared" si="3"/>
        <v>0</v>
      </c>
      <c r="X13" s="55" t="str">
        <f t="shared" si="7"/>
        <v>3</v>
      </c>
      <c r="Y13" s="55" t="str">
        <f t="shared" si="8"/>
        <v>35</v>
      </c>
      <c r="Z13" s="55" t="str">
        <f t="shared" si="9"/>
        <v>352</v>
      </c>
      <c r="AA13" s="55" t="str">
        <f t="shared" si="10"/>
        <v>3521</v>
      </c>
      <c r="AB13" s="43" t="str">
        <f t="shared" si="11"/>
        <v/>
      </c>
      <c r="AC13" s="70" t="e">
        <f>INDEX('as nimek'!D:D,MATCH('EA_teat näidis'!G13,'as nimek'!A:A,0))</f>
        <v>#N/A</v>
      </c>
      <c r="AD13" s="130" t="str">
        <f t="shared" si="6"/>
        <v/>
      </c>
      <c r="AF13" s="47">
        <f t="shared" si="4"/>
        <v>-31689</v>
      </c>
      <c r="AG13" s="58" t="str">
        <f t="shared" si="12"/>
        <v>riik</v>
      </c>
    </row>
    <row r="14" spans="1:34" ht="15" customHeight="1" x14ac:dyDescent="0.2">
      <c r="A14" s="45">
        <f t="shared" si="13"/>
        <v>1</v>
      </c>
      <c r="B14" s="44" t="s">
        <v>6</v>
      </c>
      <c r="C14" s="46" t="str">
        <f t="shared" si="5"/>
        <v>Tulu</v>
      </c>
      <c r="E14" s="26"/>
      <c r="F14" s="55" t="str">
        <f t="shared" si="1"/>
        <v>T..</v>
      </c>
      <c r="G14" s="19"/>
      <c r="H14" s="19"/>
      <c r="I14" s="19"/>
      <c r="J14" s="24"/>
      <c r="K14" s="24"/>
      <c r="L14" s="24"/>
      <c r="M14" s="24"/>
      <c r="N14" s="24"/>
      <c r="O14" s="24"/>
      <c r="P14" s="127" t="str">
        <f t="shared" si="2"/>
        <v>35280</v>
      </c>
      <c r="Q14" s="19">
        <v>352800</v>
      </c>
      <c r="R14" s="41"/>
      <c r="S14" s="21"/>
      <c r="T14" s="21"/>
      <c r="U14" s="71">
        <f t="shared" si="3"/>
        <v>0</v>
      </c>
      <c r="V14" s="71">
        <f t="shared" si="3"/>
        <v>0</v>
      </c>
      <c r="W14" s="13">
        <f t="shared" si="3"/>
        <v>0</v>
      </c>
      <c r="X14" s="55" t="str">
        <f t="shared" si="7"/>
        <v>3</v>
      </c>
      <c r="Y14" s="55" t="str">
        <f t="shared" si="8"/>
        <v>35</v>
      </c>
      <c r="Z14" s="55" t="str">
        <f t="shared" si="9"/>
        <v>352</v>
      </c>
      <c r="AA14" s="55" t="str">
        <f t="shared" si="10"/>
        <v>3528</v>
      </c>
      <c r="AB14" s="43" t="str">
        <f t="shared" si="11"/>
        <v/>
      </c>
      <c r="AC14" s="70" t="e">
        <f>INDEX('as nimek'!D:D,MATCH('EA_teat näidis'!G14,'as nimek'!A:A,0))</f>
        <v>#N/A</v>
      </c>
      <c r="AD14" s="130" t="str">
        <f t="shared" si="6"/>
        <v/>
      </c>
      <c r="AF14" s="47">
        <f t="shared" si="4"/>
        <v>-31752</v>
      </c>
      <c r="AG14" s="58" t="str">
        <f t="shared" si="12"/>
        <v>riik</v>
      </c>
    </row>
    <row r="15" spans="1:34" ht="15" customHeight="1" x14ac:dyDescent="0.2">
      <c r="A15" s="45">
        <f t="shared" si="13"/>
        <v>1</v>
      </c>
      <c r="B15" s="44" t="s">
        <v>6</v>
      </c>
      <c r="C15" s="46" t="str">
        <f t="shared" si="5"/>
        <v>Tulu</v>
      </c>
      <c r="E15" s="26"/>
      <c r="F15" s="55" t="str">
        <f t="shared" si="1"/>
        <v>T..</v>
      </c>
      <c r="G15" s="19"/>
      <c r="H15" s="19"/>
      <c r="I15" s="19"/>
      <c r="J15" s="24"/>
      <c r="K15" s="24"/>
      <c r="L15" s="24"/>
      <c r="M15" s="24"/>
      <c r="N15" s="24"/>
      <c r="O15" s="24"/>
      <c r="P15" s="127" t="str">
        <f t="shared" si="2"/>
        <v>35290</v>
      </c>
      <c r="Q15" s="19">
        <v>352900</v>
      </c>
      <c r="R15" s="41"/>
      <c r="S15" s="19"/>
      <c r="T15" s="19"/>
      <c r="U15" s="71">
        <f t="shared" si="3"/>
        <v>0</v>
      </c>
      <c r="V15" s="71">
        <f t="shared" si="3"/>
        <v>0</v>
      </c>
      <c r="W15" s="13">
        <f t="shared" si="3"/>
        <v>0</v>
      </c>
      <c r="X15" s="55" t="str">
        <f t="shared" si="7"/>
        <v>3</v>
      </c>
      <c r="Y15" s="55" t="str">
        <f t="shared" si="8"/>
        <v>35</v>
      </c>
      <c r="Z15" s="55" t="str">
        <f t="shared" si="9"/>
        <v>352</v>
      </c>
      <c r="AA15" s="55" t="str">
        <f t="shared" si="10"/>
        <v>3529</v>
      </c>
      <c r="AB15" s="43" t="str">
        <f t="shared" si="11"/>
        <v/>
      </c>
      <c r="AC15" s="70" t="e">
        <f>INDEX('as nimek'!D:D,MATCH('EA_teat näidis'!G15,'as nimek'!A:A,0))</f>
        <v>#N/A</v>
      </c>
      <c r="AD15" s="130" t="str">
        <f t="shared" si="6"/>
        <v/>
      </c>
      <c r="AF15" s="47">
        <f t="shared" si="4"/>
        <v>-31761</v>
      </c>
      <c r="AG15" s="58" t="str">
        <f t="shared" si="12"/>
        <v>riik</v>
      </c>
    </row>
    <row r="16" spans="1:34" ht="15" customHeight="1" x14ac:dyDescent="0.2">
      <c r="A16" s="45">
        <f t="shared" si="13"/>
        <v>1</v>
      </c>
      <c r="B16" s="44" t="s">
        <v>6</v>
      </c>
      <c r="C16" s="46" t="str">
        <f t="shared" si="5"/>
        <v>Tulu</v>
      </c>
      <c r="D16" s="115" t="s">
        <v>365</v>
      </c>
      <c r="E16" s="26"/>
      <c r="F16" s="55" t="str">
        <f t="shared" si="1"/>
        <v>T..</v>
      </c>
      <c r="G16" s="19"/>
      <c r="H16" s="19"/>
      <c r="I16" s="19"/>
      <c r="J16" s="113" t="s">
        <v>346</v>
      </c>
      <c r="K16" s="24"/>
      <c r="L16" s="24"/>
      <c r="M16" s="24"/>
      <c r="N16" s="24"/>
      <c r="O16" s="114" t="s">
        <v>364</v>
      </c>
      <c r="P16" s="127">
        <v>35003</v>
      </c>
      <c r="Q16" s="19">
        <v>350000</v>
      </c>
      <c r="R16" s="41"/>
      <c r="S16" s="19"/>
      <c r="T16" s="19"/>
      <c r="U16" s="71">
        <f t="shared" si="3"/>
        <v>0</v>
      </c>
      <c r="V16" s="71">
        <f t="shared" si="3"/>
        <v>0</v>
      </c>
      <c r="W16" s="13">
        <f t="shared" si="3"/>
        <v>0</v>
      </c>
      <c r="X16" s="55" t="str">
        <f t="shared" si="7"/>
        <v>3</v>
      </c>
      <c r="Y16" s="55" t="str">
        <f t="shared" si="8"/>
        <v>35</v>
      </c>
      <c r="Z16" s="55" t="str">
        <f t="shared" si="9"/>
        <v>350</v>
      </c>
      <c r="AA16" s="55" t="str">
        <f t="shared" si="10"/>
        <v>3500</v>
      </c>
      <c r="AB16" s="43" t="str">
        <f t="shared" si="11"/>
        <v/>
      </c>
      <c r="AC16" s="70" t="e">
        <f>INDEX('as nimek'!D:D,MATCH('EA_teat näidis'!G16,'as nimek'!A:A,0))</f>
        <v>#N/A</v>
      </c>
      <c r="AD16" s="130" t="str">
        <f t="shared" si="6"/>
        <v/>
      </c>
      <c r="AF16" s="47">
        <f t="shared" si="4"/>
        <v>-31503</v>
      </c>
      <c r="AG16" s="58" t="str">
        <f t="shared" si="12"/>
        <v>SA</v>
      </c>
    </row>
    <row r="17" spans="1:33" ht="15" customHeight="1" x14ac:dyDescent="0.2">
      <c r="A17" s="45">
        <f t="shared" si="13"/>
        <v>1</v>
      </c>
      <c r="B17" s="44" t="s">
        <v>6</v>
      </c>
      <c r="C17" s="46" t="str">
        <f t="shared" si="5"/>
        <v>Tulu</v>
      </c>
      <c r="D17" s="115" t="s">
        <v>365</v>
      </c>
      <c r="E17" s="26"/>
      <c r="F17" s="55" t="str">
        <f t="shared" si="1"/>
        <v>T..</v>
      </c>
      <c r="G17" s="59"/>
      <c r="H17" s="19"/>
      <c r="I17" s="19"/>
      <c r="J17" s="115" t="s">
        <v>361</v>
      </c>
      <c r="K17" s="24"/>
      <c r="L17" s="24"/>
      <c r="M17" s="24"/>
      <c r="N17" s="24"/>
      <c r="O17" s="114" t="s">
        <v>364</v>
      </c>
      <c r="P17" s="127">
        <v>35028</v>
      </c>
      <c r="Q17" s="19">
        <v>350200</v>
      </c>
      <c r="R17" s="41"/>
      <c r="S17" s="19"/>
      <c r="T17" s="19"/>
      <c r="U17" s="71">
        <f t="shared" si="3"/>
        <v>0</v>
      </c>
      <c r="V17" s="71">
        <f t="shared" si="3"/>
        <v>0</v>
      </c>
      <c r="W17" s="13">
        <f t="shared" si="3"/>
        <v>0</v>
      </c>
      <c r="X17" s="55" t="str">
        <f t="shared" si="7"/>
        <v>3</v>
      </c>
      <c r="Y17" s="55" t="str">
        <f t="shared" si="8"/>
        <v>35</v>
      </c>
      <c r="Z17" s="55" t="str">
        <f t="shared" si="9"/>
        <v>350</v>
      </c>
      <c r="AA17" s="55" t="str">
        <f t="shared" si="10"/>
        <v>3502</v>
      </c>
      <c r="AB17" s="43" t="str">
        <f t="shared" si="11"/>
        <v/>
      </c>
      <c r="AC17" s="70" t="e">
        <f>INDEX('as nimek'!D:D,MATCH('EA_teat näidis'!G17,'as nimek'!A:A,0))</f>
        <v>#N/A</v>
      </c>
      <c r="AD17" s="130" t="str">
        <f t="shared" si="6"/>
        <v/>
      </c>
      <c r="AF17" s="47">
        <f t="shared" si="4"/>
        <v>-31526</v>
      </c>
      <c r="AG17" s="58" t="str">
        <f t="shared" si="12"/>
        <v>resid</v>
      </c>
    </row>
    <row r="18" spans="1:33" ht="15" customHeight="1" x14ac:dyDescent="0.2">
      <c r="A18" s="45">
        <f t="shared" si="13"/>
        <v>1</v>
      </c>
      <c r="B18" s="44" t="s">
        <v>6</v>
      </c>
      <c r="C18" s="46" t="str">
        <f t="shared" si="5"/>
        <v>Kulu</v>
      </c>
      <c r="E18" s="26"/>
      <c r="F18" s="55" t="str">
        <f t="shared" si="1"/>
        <v>T..</v>
      </c>
      <c r="G18" s="19"/>
      <c r="H18" s="19"/>
      <c r="I18" s="19"/>
      <c r="J18" s="24"/>
      <c r="K18" s="24"/>
      <c r="L18" s="24"/>
      <c r="M18" s="24"/>
      <c r="N18" s="24"/>
      <c r="O18" s="24"/>
      <c r="P18" s="127" t="str">
        <f t="shared" si="2"/>
        <v>5002</v>
      </c>
      <c r="Q18" s="19">
        <v>500210</v>
      </c>
      <c r="R18" s="41"/>
      <c r="S18" s="19"/>
      <c r="T18" s="19"/>
      <c r="U18" s="71">
        <f t="shared" si="3"/>
        <v>0</v>
      </c>
      <c r="V18" s="71">
        <f t="shared" si="3"/>
        <v>0</v>
      </c>
      <c r="W18" s="13">
        <f t="shared" si="3"/>
        <v>0</v>
      </c>
      <c r="X18" s="55" t="str">
        <f t="shared" si="7"/>
        <v>5</v>
      </c>
      <c r="Y18" s="55" t="str">
        <f t="shared" si="8"/>
        <v>50</v>
      </c>
      <c r="Z18" s="55" t="str">
        <f t="shared" si="9"/>
        <v>500</v>
      </c>
      <c r="AA18" s="55" t="str">
        <f t="shared" si="10"/>
        <v>5002</v>
      </c>
      <c r="AB18" s="43" t="str">
        <f t="shared" si="11"/>
        <v/>
      </c>
      <c r="AC18" s="70" t="e">
        <f>INDEX('as nimek'!D:D,MATCH('EA_teat näidis'!G18,'as nimek'!A:A,0))</f>
        <v>#N/A</v>
      </c>
      <c r="AD18" s="130" t="str">
        <f t="shared" si="6"/>
        <v/>
      </c>
      <c r="AF18" s="47">
        <f t="shared" si="4"/>
        <v>0</v>
      </c>
      <c r="AG18" s="58" t="str">
        <f t="shared" si="12"/>
        <v/>
      </c>
    </row>
    <row r="19" spans="1:33" ht="15" customHeight="1" x14ac:dyDescent="0.2">
      <c r="A19" s="45">
        <f t="shared" si="13"/>
        <v>1</v>
      </c>
      <c r="B19" s="44" t="s">
        <v>6</v>
      </c>
      <c r="C19" s="46" t="str">
        <f t="shared" si="5"/>
        <v>Kulu</v>
      </c>
      <c r="E19" s="26"/>
      <c r="F19" s="55" t="str">
        <f t="shared" si="1"/>
        <v>T..</v>
      </c>
      <c r="G19" s="19"/>
      <c r="H19" s="19"/>
      <c r="I19" s="19"/>
      <c r="J19" s="24"/>
      <c r="K19" s="24"/>
      <c r="L19" s="24"/>
      <c r="M19" s="24"/>
      <c r="N19" s="24"/>
      <c r="O19" s="24"/>
      <c r="P19" s="127" t="str">
        <f t="shared" si="2"/>
        <v>5060</v>
      </c>
      <c r="Q19" s="19">
        <v>506000</v>
      </c>
      <c r="R19" s="41"/>
      <c r="S19" s="19"/>
      <c r="T19" s="19"/>
      <c r="U19" s="71">
        <f t="shared" si="3"/>
        <v>0</v>
      </c>
      <c r="V19" s="71">
        <f t="shared" si="3"/>
        <v>0</v>
      </c>
      <c r="W19" s="13">
        <f t="shared" si="3"/>
        <v>0</v>
      </c>
      <c r="X19" s="55" t="str">
        <f t="shared" si="7"/>
        <v>5</v>
      </c>
      <c r="Y19" s="55" t="str">
        <f t="shared" si="8"/>
        <v>50</v>
      </c>
      <c r="Z19" s="55" t="str">
        <f t="shared" si="9"/>
        <v>506</v>
      </c>
      <c r="AA19" s="55" t="str">
        <f t="shared" si="10"/>
        <v>5060</v>
      </c>
      <c r="AB19" s="43" t="str">
        <f t="shared" si="11"/>
        <v/>
      </c>
      <c r="AC19" s="70" t="e">
        <f>INDEX('as nimek'!D:D,MATCH('EA_teat näidis'!G19,'as nimek'!A:A,0))</f>
        <v>#N/A</v>
      </c>
      <c r="AD19" s="130" t="str">
        <f t="shared" si="6"/>
        <v/>
      </c>
      <c r="AF19" s="47">
        <f t="shared" si="4"/>
        <v>0</v>
      </c>
      <c r="AG19" s="58" t="str">
        <f t="shared" si="12"/>
        <v/>
      </c>
    </row>
    <row r="20" spans="1:33" ht="15" customHeight="1" x14ac:dyDescent="0.2">
      <c r="A20" s="45">
        <f t="shared" si="13"/>
        <v>1</v>
      </c>
      <c r="B20" s="44" t="s">
        <v>6</v>
      </c>
      <c r="C20" s="46" t="str">
        <f t="shared" si="5"/>
        <v>Error</v>
      </c>
      <c r="D20" s="60"/>
      <c r="E20" s="26"/>
      <c r="F20" s="55" t="str">
        <f t="shared" si="1"/>
        <v>T..</v>
      </c>
      <c r="G20" s="19"/>
      <c r="H20" s="19"/>
      <c r="I20" s="19"/>
      <c r="J20" s="24"/>
      <c r="K20" s="24"/>
      <c r="L20" s="24"/>
      <c r="M20" s="24"/>
      <c r="N20" s="24"/>
      <c r="O20" s="24"/>
      <c r="P20" s="127" t="str">
        <f t="shared" si="2"/>
        <v/>
      </c>
      <c r="Q20" s="19"/>
      <c r="R20" s="41"/>
      <c r="S20" s="19"/>
      <c r="T20" s="19"/>
      <c r="U20" s="71">
        <f t="shared" si="3"/>
        <v>0</v>
      </c>
      <c r="V20" s="71">
        <f t="shared" si="3"/>
        <v>0</v>
      </c>
      <c r="W20" s="13">
        <f t="shared" si="3"/>
        <v>0</v>
      </c>
      <c r="X20" s="55" t="str">
        <f t="shared" si="7"/>
        <v/>
      </c>
      <c r="Y20" s="55" t="str">
        <f t="shared" si="8"/>
        <v/>
      </c>
      <c r="Z20" s="55" t="str">
        <f t="shared" si="9"/>
        <v/>
      </c>
      <c r="AA20" s="55" t="str">
        <f t="shared" si="10"/>
        <v/>
      </c>
      <c r="AB20" s="43" t="str">
        <f t="shared" si="11"/>
        <v/>
      </c>
      <c r="AC20" s="70" t="e">
        <f>INDEX('as nimek'!D:D,MATCH('EA_teat näidis'!G20,'as nimek'!A:A,0))</f>
        <v>#N/A</v>
      </c>
      <c r="AD20" s="130" t="str">
        <f t="shared" si="6"/>
        <v/>
      </c>
      <c r="AF20" s="47" t="e">
        <f t="shared" si="4"/>
        <v>#VALUE!</v>
      </c>
      <c r="AG20" s="58" t="str">
        <f t="shared" si="12"/>
        <v/>
      </c>
    </row>
    <row r="21" spans="1:33" ht="15" customHeight="1" x14ac:dyDescent="0.2">
      <c r="A21" s="45">
        <f t="shared" si="13"/>
        <v>1</v>
      </c>
      <c r="B21" s="44" t="s">
        <v>6</v>
      </c>
      <c r="C21" s="46" t="str">
        <f t="shared" si="5"/>
        <v>Error</v>
      </c>
      <c r="E21" s="26"/>
      <c r="F21" s="55" t="str">
        <f t="shared" si="1"/>
        <v>T..</v>
      </c>
      <c r="G21" s="19"/>
      <c r="H21" s="19"/>
      <c r="I21" s="19"/>
      <c r="J21" s="24"/>
      <c r="K21" s="24"/>
      <c r="L21" s="24"/>
      <c r="M21" s="24"/>
      <c r="N21" s="24"/>
      <c r="O21" s="24"/>
      <c r="P21" s="127" t="str">
        <f t="shared" si="2"/>
        <v/>
      </c>
      <c r="Q21" s="19"/>
      <c r="R21" s="41"/>
      <c r="S21" s="19"/>
      <c r="T21" s="19"/>
      <c r="U21" s="71">
        <f t="shared" si="3"/>
        <v>0</v>
      </c>
      <c r="V21" s="71">
        <f t="shared" si="3"/>
        <v>0</v>
      </c>
      <c r="W21" s="13">
        <f t="shared" si="3"/>
        <v>0</v>
      </c>
      <c r="X21" s="55" t="str">
        <f t="shared" si="7"/>
        <v/>
      </c>
      <c r="Y21" s="55" t="str">
        <f t="shared" si="8"/>
        <v/>
      </c>
      <c r="Z21" s="55" t="str">
        <f t="shared" si="9"/>
        <v/>
      </c>
      <c r="AA21" s="55" t="str">
        <f t="shared" si="10"/>
        <v/>
      </c>
      <c r="AB21" s="43" t="str">
        <f t="shared" si="11"/>
        <v/>
      </c>
      <c r="AC21" s="70" t="e">
        <f>INDEX('as nimek'!D:D,MATCH('EA_teat näidis'!G21,'as nimek'!A:A,0))</f>
        <v>#N/A</v>
      </c>
      <c r="AD21" s="130" t="str">
        <f t="shared" si="6"/>
        <v/>
      </c>
      <c r="AF21" s="47" t="e">
        <f t="shared" si="4"/>
        <v>#VALUE!</v>
      </c>
      <c r="AG21" s="58" t="str">
        <f t="shared" si="12"/>
        <v/>
      </c>
    </row>
    <row r="22" spans="1:33" ht="15" customHeight="1" x14ac:dyDescent="0.2">
      <c r="A22" s="45">
        <f t="shared" si="13"/>
        <v>1</v>
      </c>
      <c r="B22" s="44" t="s">
        <v>6</v>
      </c>
      <c r="C22" s="46" t="str">
        <f t="shared" si="5"/>
        <v>Error</v>
      </c>
      <c r="E22" s="26"/>
      <c r="F22" s="55" t="str">
        <f t="shared" si="1"/>
        <v>T..</v>
      </c>
      <c r="G22" s="19"/>
      <c r="H22" s="19"/>
      <c r="I22" s="19"/>
      <c r="J22" s="24"/>
      <c r="K22" s="24"/>
      <c r="L22" s="24"/>
      <c r="M22" s="24"/>
      <c r="N22" s="24"/>
      <c r="O22" s="24"/>
      <c r="P22" s="127" t="str">
        <f t="shared" si="2"/>
        <v/>
      </c>
      <c r="Q22" s="19"/>
      <c r="R22" s="41"/>
      <c r="S22" s="19"/>
      <c r="T22" s="19"/>
      <c r="U22" s="71">
        <f t="shared" si="3"/>
        <v>0</v>
      </c>
      <c r="V22" s="71">
        <f t="shared" si="3"/>
        <v>0</v>
      </c>
      <c r="W22" s="13">
        <f t="shared" si="3"/>
        <v>0</v>
      </c>
      <c r="X22" s="55" t="str">
        <f t="shared" si="7"/>
        <v/>
      </c>
      <c r="Y22" s="55" t="str">
        <f t="shared" si="8"/>
        <v/>
      </c>
      <c r="Z22" s="55" t="str">
        <f t="shared" si="9"/>
        <v/>
      </c>
      <c r="AA22" s="55" t="str">
        <f t="shared" si="10"/>
        <v/>
      </c>
      <c r="AB22" s="43" t="str">
        <f t="shared" si="11"/>
        <v/>
      </c>
      <c r="AC22" s="70" t="e">
        <f>INDEX('as nimek'!D:D,MATCH('EA_teat näidis'!G22,'as nimek'!A:A,0))</f>
        <v>#N/A</v>
      </c>
      <c r="AD22" s="130" t="str">
        <f t="shared" si="6"/>
        <v/>
      </c>
      <c r="AF22" s="47" t="e">
        <f t="shared" si="4"/>
        <v>#VALUE!</v>
      </c>
      <c r="AG22" s="58" t="str">
        <f t="shared" si="12"/>
        <v/>
      </c>
    </row>
    <row r="23" spans="1:33" ht="15" customHeight="1" x14ac:dyDescent="0.2">
      <c r="A23" s="45">
        <f t="shared" si="13"/>
        <v>1</v>
      </c>
      <c r="B23" s="44" t="s">
        <v>6</v>
      </c>
      <c r="C23" s="46" t="str">
        <f t="shared" si="5"/>
        <v>Error</v>
      </c>
      <c r="E23" s="26"/>
      <c r="F23" s="55" t="str">
        <f t="shared" si="1"/>
        <v>T..</v>
      </c>
      <c r="G23" s="19"/>
      <c r="H23" s="19"/>
      <c r="I23" s="19"/>
      <c r="J23" s="24"/>
      <c r="K23" s="24"/>
      <c r="L23" s="24"/>
      <c r="M23" s="24"/>
      <c r="N23" s="24"/>
      <c r="O23" s="24"/>
      <c r="P23" s="127" t="str">
        <f t="shared" si="2"/>
        <v/>
      </c>
      <c r="Q23" s="19"/>
      <c r="R23" s="41"/>
      <c r="S23" s="19"/>
      <c r="T23" s="19"/>
      <c r="U23" s="71">
        <f t="shared" ref="U23:W38" si="14">J$2</f>
        <v>0</v>
      </c>
      <c r="V23" s="71">
        <f t="shared" si="14"/>
        <v>0</v>
      </c>
      <c r="W23" s="13">
        <f t="shared" si="14"/>
        <v>0</v>
      </c>
      <c r="X23" s="55" t="str">
        <f t="shared" si="7"/>
        <v/>
      </c>
      <c r="Y23" s="55" t="str">
        <f t="shared" si="8"/>
        <v/>
      </c>
      <c r="Z23" s="55" t="str">
        <f t="shared" si="9"/>
        <v/>
      </c>
      <c r="AA23" s="55" t="str">
        <f t="shared" si="10"/>
        <v/>
      </c>
      <c r="AB23" s="43" t="str">
        <f t="shared" si="11"/>
        <v/>
      </c>
      <c r="AC23" s="70" t="e">
        <f>INDEX('as nimek'!D:D,MATCH('EA_teat näidis'!G23,'as nimek'!A:A,0))</f>
        <v>#N/A</v>
      </c>
      <c r="AD23" s="130" t="str">
        <f t="shared" si="6"/>
        <v/>
      </c>
      <c r="AF23" s="47" t="e">
        <f t="shared" si="4"/>
        <v>#VALUE!</v>
      </c>
      <c r="AG23" s="58" t="str">
        <f t="shared" si="12"/>
        <v/>
      </c>
    </row>
    <row r="24" spans="1:33" ht="15" customHeight="1" x14ac:dyDescent="0.2">
      <c r="A24" s="45">
        <f t="shared" si="13"/>
        <v>1</v>
      </c>
      <c r="B24" s="44" t="s">
        <v>6</v>
      </c>
      <c r="C24" s="46" t="str">
        <f t="shared" si="5"/>
        <v>Error</v>
      </c>
      <c r="E24" s="26"/>
      <c r="F24" s="55" t="str">
        <f t="shared" si="1"/>
        <v>T..</v>
      </c>
      <c r="G24" s="19"/>
      <c r="H24" s="19"/>
      <c r="I24" s="19"/>
      <c r="J24" s="24"/>
      <c r="K24" s="24"/>
      <c r="L24" s="24"/>
      <c r="M24" s="24"/>
      <c r="N24" s="24"/>
      <c r="O24" s="24"/>
      <c r="P24" s="127" t="str">
        <f t="shared" si="2"/>
        <v/>
      </c>
      <c r="Q24" s="19"/>
      <c r="R24" s="41"/>
      <c r="S24" s="19"/>
      <c r="T24" s="19"/>
      <c r="U24" s="71">
        <f t="shared" si="14"/>
        <v>0</v>
      </c>
      <c r="V24" s="71">
        <f t="shared" si="14"/>
        <v>0</v>
      </c>
      <c r="W24" s="13">
        <f t="shared" si="14"/>
        <v>0</v>
      </c>
      <c r="X24" s="55" t="str">
        <f t="shared" si="7"/>
        <v/>
      </c>
      <c r="Y24" s="55" t="str">
        <f t="shared" si="8"/>
        <v/>
      </c>
      <c r="Z24" s="55" t="str">
        <f t="shared" si="9"/>
        <v/>
      </c>
      <c r="AA24" s="55" t="str">
        <f t="shared" si="10"/>
        <v/>
      </c>
      <c r="AB24" s="43" t="str">
        <f t="shared" si="11"/>
        <v/>
      </c>
      <c r="AC24" s="70" t="e">
        <f>INDEX('as nimek'!D:D,MATCH('EA_teat näidis'!G24,'as nimek'!A:A,0))</f>
        <v>#N/A</v>
      </c>
      <c r="AD24" s="130" t="str">
        <f t="shared" si="6"/>
        <v/>
      </c>
      <c r="AF24" s="47" t="e">
        <f t="shared" si="4"/>
        <v>#VALUE!</v>
      </c>
      <c r="AG24" s="58" t="str">
        <f t="shared" si="12"/>
        <v/>
      </c>
    </row>
    <row r="25" spans="1:33" ht="15" customHeight="1" x14ac:dyDescent="0.2">
      <c r="A25" s="45">
        <f t="shared" si="13"/>
        <v>1</v>
      </c>
      <c r="B25" s="44" t="s">
        <v>6</v>
      </c>
      <c r="C25" s="46" t="str">
        <f t="shared" si="5"/>
        <v>Error</v>
      </c>
      <c r="E25" s="26"/>
      <c r="F25" s="55" t="str">
        <f t="shared" si="1"/>
        <v>T..</v>
      </c>
      <c r="G25" s="19"/>
      <c r="H25" s="19"/>
      <c r="I25" s="19"/>
      <c r="J25" s="24"/>
      <c r="K25" s="24"/>
      <c r="L25" s="24"/>
      <c r="M25" s="24"/>
      <c r="N25" s="24"/>
      <c r="O25" s="24"/>
      <c r="P25" s="127" t="str">
        <f t="shared" si="2"/>
        <v/>
      </c>
      <c r="Q25" s="19"/>
      <c r="R25" s="41"/>
      <c r="S25" s="19"/>
      <c r="T25" s="19"/>
      <c r="U25" s="71">
        <f t="shared" si="14"/>
        <v>0</v>
      </c>
      <c r="V25" s="71">
        <f t="shared" si="14"/>
        <v>0</v>
      </c>
      <c r="W25" s="13">
        <f t="shared" si="14"/>
        <v>0</v>
      </c>
      <c r="X25" s="55" t="str">
        <f t="shared" si="7"/>
        <v/>
      </c>
      <c r="Y25" s="55" t="str">
        <f t="shared" si="8"/>
        <v/>
      </c>
      <c r="Z25" s="55" t="str">
        <f t="shared" si="9"/>
        <v/>
      </c>
      <c r="AA25" s="55" t="str">
        <f t="shared" si="10"/>
        <v/>
      </c>
      <c r="AB25" s="43" t="str">
        <f t="shared" si="11"/>
        <v/>
      </c>
      <c r="AC25" s="70" t="e">
        <f>INDEX('as nimek'!D:D,MATCH('EA_teat näidis'!G25,'as nimek'!A:A,0))</f>
        <v>#N/A</v>
      </c>
      <c r="AD25" s="130" t="str">
        <f t="shared" si="6"/>
        <v/>
      </c>
      <c r="AF25" s="47" t="e">
        <f t="shared" si="4"/>
        <v>#VALUE!</v>
      </c>
      <c r="AG25" s="58" t="str">
        <f t="shared" si="12"/>
        <v/>
      </c>
    </row>
    <row r="26" spans="1:33" ht="15" customHeight="1" x14ac:dyDescent="0.2">
      <c r="A26" s="45">
        <f t="shared" si="13"/>
        <v>1</v>
      </c>
      <c r="B26" s="44" t="s">
        <v>6</v>
      </c>
      <c r="C26" s="46" t="str">
        <f t="shared" si="5"/>
        <v>Error</v>
      </c>
      <c r="D26" s="60"/>
      <c r="E26" s="26"/>
      <c r="F26" s="55" t="str">
        <f t="shared" si="1"/>
        <v>T..</v>
      </c>
      <c r="G26" s="19"/>
      <c r="H26" s="19"/>
      <c r="I26" s="19"/>
      <c r="J26" s="24"/>
      <c r="K26" s="24"/>
      <c r="L26" s="24"/>
      <c r="M26" s="24"/>
      <c r="N26" s="24"/>
      <c r="O26" s="24"/>
      <c r="P26" s="127" t="str">
        <f t="shared" si="2"/>
        <v/>
      </c>
      <c r="Q26" s="19"/>
      <c r="R26" s="41"/>
      <c r="S26" s="19"/>
      <c r="T26" s="19"/>
      <c r="U26" s="71">
        <f t="shared" si="14"/>
        <v>0</v>
      </c>
      <c r="V26" s="71">
        <f t="shared" si="14"/>
        <v>0</v>
      </c>
      <c r="W26" s="13">
        <f t="shared" si="14"/>
        <v>0</v>
      </c>
      <c r="X26" s="55" t="str">
        <f t="shared" si="7"/>
        <v/>
      </c>
      <c r="Y26" s="55" t="str">
        <f t="shared" si="8"/>
        <v/>
      </c>
      <c r="Z26" s="55" t="str">
        <f t="shared" si="9"/>
        <v/>
      </c>
      <c r="AA26" s="55" t="str">
        <f t="shared" si="10"/>
        <v/>
      </c>
      <c r="AB26" s="43" t="str">
        <f t="shared" si="11"/>
        <v/>
      </c>
      <c r="AC26" s="70" t="e">
        <f>INDEX('as nimek'!D:D,MATCH('EA_teat näidis'!G26,'as nimek'!A:A,0))</f>
        <v>#N/A</v>
      </c>
      <c r="AD26" s="130" t="str">
        <f t="shared" si="6"/>
        <v/>
      </c>
      <c r="AF26" s="47" t="e">
        <f t="shared" si="4"/>
        <v>#VALUE!</v>
      </c>
      <c r="AG26" s="58" t="str">
        <f t="shared" si="12"/>
        <v/>
      </c>
    </row>
    <row r="27" spans="1:33" ht="15" customHeight="1" x14ac:dyDescent="0.2">
      <c r="A27" s="45">
        <f t="shared" si="13"/>
        <v>1</v>
      </c>
      <c r="B27" s="44" t="s">
        <v>6</v>
      </c>
      <c r="C27" s="46" t="str">
        <f t="shared" si="5"/>
        <v>Error</v>
      </c>
      <c r="D27" s="60"/>
      <c r="E27" s="26"/>
      <c r="F27" s="55" t="str">
        <f t="shared" si="1"/>
        <v>T..</v>
      </c>
      <c r="G27" s="19"/>
      <c r="H27" s="19"/>
      <c r="I27" s="19"/>
      <c r="J27" s="24"/>
      <c r="K27" s="24"/>
      <c r="L27" s="24"/>
      <c r="M27" s="24"/>
      <c r="N27" s="24"/>
      <c r="O27" s="24"/>
      <c r="P27" s="127" t="str">
        <f t="shared" si="2"/>
        <v/>
      </c>
      <c r="Q27" s="19"/>
      <c r="R27" s="41"/>
      <c r="S27" s="19"/>
      <c r="T27" s="19"/>
      <c r="U27" s="71">
        <f t="shared" si="14"/>
        <v>0</v>
      </c>
      <c r="V27" s="71">
        <f t="shared" si="14"/>
        <v>0</v>
      </c>
      <c r="W27" s="13">
        <f t="shared" si="14"/>
        <v>0</v>
      </c>
      <c r="X27" s="55" t="str">
        <f t="shared" si="7"/>
        <v/>
      </c>
      <c r="Y27" s="55" t="str">
        <f t="shared" si="8"/>
        <v/>
      </c>
      <c r="Z27" s="55" t="str">
        <f t="shared" si="9"/>
        <v/>
      </c>
      <c r="AA27" s="55" t="str">
        <f t="shared" si="10"/>
        <v/>
      </c>
      <c r="AB27" s="43" t="str">
        <f t="shared" si="11"/>
        <v/>
      </c>
      <c r="AC27" s="70" t="e">
        <f>INDEX('as nimek'!D:D,MATCH('EA_teat näidis'!G27,'as nimek'!A:A,0))</f>
        <v>#N/A</v>
      </c>
      <c r="AD27" s="130" t="str">
        <f t="shared" si="6"/>
        <v/>
      </c>
      <c r="AF27" s="47" t="e">
        <f t="shared" si="4"/>
        <v>#VALUE!</v>
      </c>
      <c r="AG27" s="58" t="str">
        <f t="shared" si="12"/>
        <v/>
      </c>
    </row>
    <row r="28" spans="1:33" ht="15" customHeight="1" x14ac:dyDescent="0.2">
      <c r="A28" s="45">
        <f t="shared" si="13"/>
        <v>1</v>
      </c>
      <c r="B28" s="44" t="s">
        <v>6</v>
      </c>
      <c r="C28" s="46" t="str">
        <f t="shared" si="5"/>
        <v>Error</v>
      </c>
      <c r="D28" s="60"/>
      <c r="E28" s="26"/>
      <c r="F28" s="55" t="str">
        <f t="shared" si="1"/>
        <v>T..</v>
      </c>
      <c r="G28" s="61"/>
      <c r="H28" s="19"/>
      <c r="I28" s="19"/>
      <c r="J28" s="24"/>
      <c r="K28" s="24"/>
      <c r="L28" s="24"/>
      <c r="M28" s="24"/>
      <c r="N28" s="24"/>
      <c r="O28" s="24"/>
      <c r="P28" s="127" t="str">
        <f t="shared" si="2"/>
        <v/>
      </c>
      <c r="Q28" s="19"/>
      <c r="R28" s="41"/>
      <c r="S28" s="19"/>
      <c r="T28" s="19"/>
      <c r="U28" s="71">
        <f t="shared" si="14"/>
        <v>0</v>
      </c>
      <c r="V28" s="71">
        <f t="shared" si="14"/>
        <v>0</v>
      </c>
      <c r="W28" s="13">
        <f t="shared" si="14"/>
        <v>0</v>
      </c>
      <c r="X28" s="55" t="str">
        <f t="shared" si="7"/>
        <v/>
      </c>
      <c r="Y28" s="55" t="str">
        <f t="shared" si="8"/>
        <v/>
      </c>
      <c r="Z28" s="55" t="str">
        <f t="shared" si="9"/>
        <v/>
      </c>
      <c r="AA28" s="55" t="str">
        <f t="shared" si="10"/>
        <v/>
      </c>
      <c r="AB28" s="43" t="str">
        <f t="shared" si="11"/>
        <v/>
      </c>
      <c r="AC28" s="70" t="e">
        <f>INDEX('as nimek'!D:D,MATCH('EA_teat näidis'!G28,'as nimek'!A:A,0))</f>
        <v>#N/A</v>
      </c>
      <c r="AD28" s="130" t="str">
        <f t="shared" si="6"/>
        <v/>
      </c>
      <c r="AF28" s="47" t="e">
        <f t="shared" si="4"/>
        <v>#VALUE!</v>
      </c>
      <c r="AG28" s="58" t="str">
        <f t="shared" si="12"/>
        <v/>
      </c>
    </row>
    <row r="29" spans="1:33" ht="15" customHeight="1" x14ac:dyDescent="0.2">
      <c r="A29" s="45">
        <f t="shared" si="13"/>
        <v>1</v>
      </c>
      <c r="B29" s="44" t="s">
        <v>6</v>
      </c>
      <c r="C29" s="46" t="str">
        <f t="shared" si="5"/>
        <v>Error</v>
      </c>
      <c r="D29" s="60"/>
      <c r="E29" s="26"/>
      <c r="F29" s="55" t="str">
        <f t="shared" si="1"/>
        <v>T..</v>
      </c>
      <c r="G29" s="61"/>
      <c r="H29" s="19"/>
      <c r="I29" s="19"/>
      <c r="J29" s="24"/>
      <c r="K29" s="24"/>
      <c r="L29" s="24"/>
      <c r="M29" s="24"/>
      <c r="N29" s="24"/>
      <c r="O29" s="24"/>
      <c r="P29" s="127" t="str">
        <f t="shared" si="2"/>
        <v/>
      </c>
      <c r="Q29" s="19"/>
      <c r="R29" s="41"/>
      <c r="S29" s="19"/>
      <c r="T29" s="19"/>
      <c r="U29" s="71">
        <f t="shared" si="14"/>
        <v>0</v>
      </c>
      <c r="V29" s="71">
        <f t="shared" si="14"/>
        <v>0</v>
      </c>
      <c r="W29" s="13">
        <f t="shared" si="14"/>
        <v>0</v>
      </c>
      <c r="X29" s="55" t="str">
        <f t="shared" si="7"/>
        <v/>
      </c>
      <c r="Y29" s="55" t="str">
        <f t="shared" si="8"/>
        <v/>
      </c>
      <c r="Z29" s="55" t="str">
        <f t="shared" si="9"/>
        <v/>
      </c>
      <c r="AA29" s="55" t="str">
        <f t="shared" si="10"/>
        <v/>
      </c>
      <c r="AB29" s="43" t="str">
        <f t="shared" si="11"/>
        <v/>
      </c>
      <c r="AC29" s="70" t="e">
        <f>INDEX('as nimek'!D:D,MATCH('EA_teat näidis'!G29,'as nimek'!A:A,0))</f>
        <v>#N/A</v>
      </c>
      <c r="AD29" s="130" t="str">
        <f t="shared" si="6"/>
        <v/>
      </c>
      <c r="AF29" s="47" t="e">
        <f t="shared" si="4"/>
        <v>#VALUE!</v>
      </c>
      <c r="AG29" s="58" t="str">
        <f t="shared" si="12"/>
        <v/>
      </c>
    </row>
    <row r="30" spans="1:33" ht="15" customHeight="1" x14ac:dyDescent="0.2">
      <c r="A30" s="45">
        <f t="shared" si="13"/>
        <v>1</v>
      </c>
      <c r="B30" s="44" t="s">
        <v>6</v>
      </c>
      <c r="C30" s="46" t="str">
        <f t="shared" si="5"/>
        <v>Error</v>
      </c>
      <c r="D30" s="60"/>
      <c r="E30" s="26"/>
      <c r="F30" s="55" t="str">
        <f t="shared" si="1"/>
        <v>T..</v>
      </c>
      <c r="G30" s="19"/>
      <c r="H30" s="19"/>
      <c r="I30" s="19"/>
      <c r="J30" s="24"/>
      <c r="K30" s="24"/>
      <c r="L30" s="24"/>
      <c r="M30" s="24"/>
      <c r="N30" s="24"/>
      <c r="O30" s="24"/>
      <c r="P30" s="127" t="str">
        <f t="shared" si="2"/>
        <v/>
      </c>
      <c r="Q30" s="19"/>
      <c r="R30" s="41"/>
      <c r="S30" s="19"/>
      <c r="T30" s="19"/>
      <c r="U30" s="71">
        <f t="shared" si="14"/>
        <v>0</v>
      </c>
      <c r="V30" s="71">
        <f t="shared" si="14"/>
        <v>0</v>
      </c>
      <c r="W30" s="13">
        <f t="shared" si="14"/>
        <v>0</v>
      </c>
      <c r="X30" s="55" t="str">
        <f t="shared" si="7"/>
        <v/>
      </c>
      <c r="Y30" s="55" t="str">
        <f t="shared" si="8"/>
        <v/>
      </c>
      <c r="Z30" s="55" t="str">
        <f t="shared" si="9"/>
        <v/>
      </c>
      <c r="AA30" s="55" t="str">
        <f t="shared" si="10"/>
        <v/>
      </c>
      <c r="AB30" s="43" t="str">
        <f t="shared" si="11"/>
        <v/>
      </c>
      <c r="AC30" s="70" t="e">
        <f>INDEX('as nimek'!D:D,MATCH('EA_teat näidis'!G30,'as nimek'!A:A,0))</f>
        <v>#N/A</v>
      </c>
      <c r="AD30" s="130" t="str">
        <f t="shared" si="6"/>
        <v/>
      </c>
      <c r="AF30" s="47" t="e">
        <f t="shared" si="4"/>
        <v>#VALUE!</v>
      </c>
      <c r="AG30" s="58" t="str">
        <f t="shared" si="12"/>
        <v/>
      </c>
    </row>
    <row r="31" spans="1:33" ht="15" customHeight="1" x14ac:dyDescent="0.2">
      <c r="A31" s="45">
        <f t="shared" si="13"/>
        <v>1</v>
      </c>
      <c r="B31" s="44" t="s">
        <v>6</v>
      </c>
      <c r="C31" s="46" t="str">
        <f t="shared" si="5"/>
        <v>Error</v>
      </c>
      <c r="D31" s="60"/>
      <c r="E31" s="26"/>
      <c r="F31" s="55" t="str">
        <f t="shared" si="1"/>
        <v>T..</v>
      </c>
      <c r="G31" s="19"/>
      <c r="H31" s="19"/>
      <c r="I31" s="19"/>
      <c r="J31" s="24"/>
      <c r="K31" s="24"/>
      <c r="L31" s="24"/>
      <c r="M31" s="24"/>
      <c r="N31" s="24"/>
      <c r="O31" s="24"/>
      <c r="P31" s="127" t="str">
        <f t="shared" si="2"/>
        <v/>
      </c>
      <c r="Q31" s="19"/>
      <c r="R31" s="41"/>
      <c r="S31" s="19"/>
      <c r="T31" s="19"/>
      <c r="U31" s="71">
        <f t="shared" si="14"/>
        <v>0</v>
      </c>
      <c r="V31" s="71">
        <f t="shared" si="14"/>
        <v>0</v>
      </c>
      <c r="W31" s="13">
        <f t="shared" si="14"/>
        <v>0</v>
      </c>
      <c r="X31" s="55" t="str">
        <f t="shared" si="7"/>
        <v/>
      </c>
      <c r="Y31" s="55" t="str">
        <f t="shared" si="8"/>
        <v/>
      </c>
      <c r="Z31" s="55" t="str">
        <f t="shared" si="9"/>
        <v/>
      </c>
      <c r="AA31" s="55" t="str">
        <f t="shared" si="10"/>
        <v/>
      </c>
      <c r="AB31" s="43" t="str">
        <f t="shared" si="11"/>
        <v/>
      </c>
      <c r="AC31" s="70" t="e">
        <f>INDEX('as nimek'!D:D,MATCH('EA_teat näidis'!G31,'as nimek'!A:A,0))</f>
        <v>#N/A</v>
      </c>
      <c r="AD31" s="130" t="str">
        <f t="shared" si="6"/>
        <v/>
      </c>
      <c r="AF31" s="47" t="e">
        <f t="shared" si="4"/>
        <v>#VALUE!</v>
      </c>
      <c r="AG31" s="58" t="str">
        <f t="shared" si="12"/>
        <v/>
      </c>
    </row>
    <row r="32" spans="1:33" ht="15" customHeight="1" x14ac:dyDescent="0.2">
      <c r="A32" s="45">
        <f t="shared" si="13"/>
        <v>1</v>
      </c>
      <c r="B32" s="44" t="s">
        <v>6</v>
      </c>
      <c r="C32" s="46" t="str">
        <f t="shared" si="5"/>
        <v>Error</v>
      </c>
      <c r="D32" s="60"/>
      <c r="E32" s="26"/>
      <c r="F32" s="55" t="str">
        <f t="shared" si="1"/>
        <v>T..</v>
      </c>
      <c r="G32" s="19"/>
      <c r="H32" s="19"/>
      <c r="I32" s="19"/>
      <c r="J32" s="24"/>
      <c r="K32" s="24"/>
      <c r="L32" s="24"/>
      <c r="M32" s="24"/>
      <c r="N32" s="24"/>
      <c r="O32" s="24"/>
      <c r="P32" s="127" t="str">
        <f t="shared" si="2"/>
        <v/>
      </c>
      <c r="Q32" s="19"/>
      <c r="R32" s="41"/>
      <c r="S32" s="19"/>
      <c r="T32" s="19"/>
      <c r="U32" s="71">
        <f t="shared" si="14"/>
        <v>0</v>
      </c>
      <c r="V32" s="71">
        <f t="shared" si="14"/>
        <v>0</v>
      </c>
      <c r="W32" s="13">
        <f t="shared" si="14"/>
        <v>0</v>
      </c>
      <c r="X32" s="55" t="str">
        <f t="shared" si="7"/>
        <v/>
      </c>
      <c r="Y32" s="55" t="str">
        <f t="shared" si="8"/>
        <v/>
      </c>
      <c r="Z32" s="55" t="str">
        <f t="shared" si="9"/>
        <v/>
      </c>
      <c r="AA32" s="55" t="str">
        <f t="shared" si="10"/>
        <v/>
      </c>
      <c r="AB32" s="43" t="str">
        <f t="shared" si="11"/>
        <v/>
      </c>
      <c r="AC32" s="70" t="e">
        <f>INDEX('as nimek'!D:D,MATCH('EA_teat näidis'!G32,'as nimek'!A:A,0))</f>
        <v>#N/A</v>
      </c>
      <c r="AD32" s="130" t="str">
        <f t="shared" si="6"/>
        <v/>
      </c>
      <c r="AF32" s="47" t="e">
        <f t="shared" si="4"/>
        <v>#VALUE!</v>
      </c>
      <c r="AG32" s="58" t="str">
        <f t="shared" si="12"/>
        <v/>
      </c>
    </row>
    <row r="33" spans="1:33" ht="15" customHeight="1" x14ac:dyDescent="0.2">
      <c r="A33" s="45">
        <f t="shared" si="13"/>
        <v>1</v>
      </c>
      <c r="B33" s="44" t="s">
        <v>6</v>
      </c>
      <c r="C33" s="46" t="str">
        <f t="shared" si="5"/>
        <v>Error</v>
      </c>
      <c r="E33" s="26"/>
      <c r="F33" s="55" t="str">
        <f t="shared" si="1"/>
        <v>T..</v>
      </c>
      <c r="G33" s="19"/>
      <c r="H33" s="19"/>
      <c r="I33" s="19"/>
      <c r="J33" s="24"/>
      <c r="K33" s="24"/>
      <c r="L33" s="24"/>
      <c r="M33" s="24"/>
      <c r="N33" s="24"/>
      <c r="O33" s="24"/>
      <c r="P33" s="127" t="str">
        <f t="shared" si="2"/>
        <v/>
      </c>
      <c r="Q33" s="19"/>
      <c r="R33" s="41"/>
      <c r="S33" s="19"/>
      <c r="T33" s="19"/>
      <c r="U33" s="71">
        <f t="shared" si="14"/>
        <v>0</v>
      </c>
      <c r="V33" s="71">
        <f t="shared" si="14"/>
        <v>0</v>
      </c>
      <c r="W33" s="13">
        <f t="shared" si="14"/>
        <v>0</v>
      </c>
      <c r="X33" s="55" t="str">
        <f t="shared" si="7"/>
        <v/>
      </c>
      <c r="Y33" s="55" t="str">
        <f t="shared" si="8"/>
        <v/>
      </c>
      <c r="Z33" s="55" t="str">
        <f t="shared" si="9"/>
        <v/>
      </c>
      <c r="AA33" s="55" t="str">
        <f t="shared" si="10"/>
        <v/>
      </c>
      <c r="AB33" s="43" t="str">
        <f t="shared" si="11"/>
        <v/>
      </c>
      <c r="AC33" s="70" t="e">
        <f>INDEX('as nimek'!D:D,MATCH('EA_teat näidis'!G33,'as nimek'!A:A,0))</f>
        <v>#N/A</v>
      </c>
      <c r="AD33" s="130" t="str">
        <f t="shared" si="6"/>
        <v/>
      </c>
      <c r="AF33" s="47" t="e">
        <f t="shared" si="4"/>
        <v>#VALUE!</v>
      </c>
      <c r="AG33" s="58" t="str">
        <f t="shared" si="12"/>
        <v/>
      </c>
    </row>
    <row r="34" spans="1:33" ht="15" customHeight="1" x14ac:dyDescent="0.2">
      <c r="A34" s="45">
        <f t="shared" si="13"/>
        <v>1</v>
      </c>
      <c r="B34" s="44" t="s">
        <v>6</v>
      </c>
      <c r="C34" s="46" t="str">
        <f t="shared" si="5"/>
        <v>Error</v>
      </c>
      <c r="E34" s="26"/>
      <c r="F34" s="55" t="str">
        <f t="shared" si="1"/>
        <v>T..</v>
      </c>
      <c r="G34" s="19"/>
      <c r="H34" s="19"/>
      <c r="I34" s="19"/>
      <c r="J34" s="24"/>
      <c r="K34" s="24"/>
      <c r="L34" s="24"/>
      <c r="M34" s="24"/>
      <c r="N34" s="24"/>
      <c r="O34" s="24"/>
      <c r="P34" s="127" t="str">
        <f t="shared" si="2"/>
        <v/>
      </c>
      <c r="Q34" s="19"/>
      <c r="R34" s="41"/>
      <c r="S34" s="19"/>
      <c r="T34" s="19"/>
      <c r="U34" s="71">
        <f t="shared" si="14"/>
        <v>0</v>
      </c>
      <c r="V34" s="71">
        <f t="shared" si="14"/>
        <v>0</v>
      </c>
      <c r="W34" s="13">
        <f t="shared" si="14"/>
        <v>0</v>
      </c>
      <c r="X34" s="55" t="str">
        <f>LEFT(P34,1)</f>
        <v/>
      </c>
      <c r="Y34" s="55" t="str">
        <f>LEFT(P34,2)</f>
        <v/>
      </c>
      <c r="Z34" s="55" t="str">
        <f>LEFT(P34,3)</f>
        <v/>
      </c>
      <c r="AA34" s="55" t="str">
        <f>LEFT(P34,4)</f>
        <v/>
      </c>
      <c r="AB34" s="43" t="str">
        <f>LEFT(I34,2)</f>
        <v/>
      </c>
      <c r="AC34" s="70" t="e">
        <f>INDEX('as nimek'!D:D,MATCH('EA_teat näidis'!G34,'as nimek'!A:A,0))</f>
        <v>#N/A</v>
      </c>
      <c r="AD34" s="130" t="str">
        <f t="shared" si="6"/>
        <v/>
      </c>
      <c r="AF34" s="47" t="e">
        <f t="shared" si="4"/>
        <v>#VALUE!</v>
      </c>
      <c r="AG34" s="58" t="str">
        <f t="shared" si="12"/>
        <v/>
      </c>
    </row>
    <row r="35" spans="1:33" ht="15" customHeight="1" x14ac:dyDescent="0.2">
      <c r="A35" s="45">
        <f t="shared" si="13"/>
        <v>1</v>
      </c>
      <c r="B35" s="44" t="s">
        <v>6</v>
      </c>
      <c r="C35" s="46" t="str">
        <f t="shared" si="5"/>
        <v>Error</v>
      </c>
      <c r="E35" s="26"/>
      <c r="F35" s="55" t="str">
        <f t="shared" si="1"/>
        <v>T..</v>
      </c>
      <c r="G35" s="19"/>
      <c r="H35" s="19"/>
      <c r="I35" s="19"/>
      <c r="J35" s="24"/>
      <c r="K35" s="24"/>
      <c r="L35" s="24"/>
      <c r="M35" s="24"/>
      <c r="N35" s="24"/>
      <c r="O35" s="24"/>
      <c r="P35" s="127" t="str">
        <f t="shared" si="2"/>
        <v/>
      </c>
      <c r="Q35" s="19"/>
      <c r="R35" s="41"/>
      <c r="S35" s="19"/>
      <c r="T35" s="19"/>
      <c r="U35" s="71">
        <f t="shared" si="14"/>
        <v>0</v>
      </c>
      <c r="V35" s="71">
        <f t="shared" si="14"/>
        <v>0</v>
      </c>
      <c r="W35" s="13">
        <f t="shared" si="14"/>
        <v>0</v>
      </c>
      <c r="X35" s="55" t="str">
        <f>LEFT(P35,1)</f>
        <v/>
      </c>
      <c r="Y35" s="55" t="str">
        <f>LEFT(P35,2)</f>
        <v/>
      </c>
      <c r="Z35" s="55" t="str">
        <f>LEFT(P35,3)</f>
        <v/>
      </c>
      <c r="AA35" s="55" t="str">
        <f>LEFT(P35,4)</f>
        <v/>
      </c>
      <c r="AB35" s="43" t="str">
        <f>LEFT(I35,2)</f>
        <v/>
      </c>
      <c r="AC35" s="70" t="e">
        <f>INDEX('as nimek'!D:D,MATCH('EA_teat näidis'!G35,'as nimek'!A:A,0))</f>
        <v>#N/A</v>
      </c>
      <c r="AD35" s="130" t="str">
        <f t="shared" si="6"/>
        <v/>
      </c>
      <c r="AF35" s="47" t="e">
        <f t="shared" si="4"/>
        <v>#VALUE!</v>
      </c>
      <c r="AG35" s="58" t="str">
        <f t="shared" si="12"/>
        <v/>
      </c>
    </row>
    <row r="36" spans="1:33" ht="15" customHeight="1" x14ac:dyDescent="0.2">
      <c r="A36" s="45">
        <f t="shared" si="13"/>
        <v>1</v>
      </c>
      <c r="B36" s="43" t="s">
        <v>6</v>
      </c>
      <c r="C36" s="46" t="str">
        <f t="shared" si="5"/>
        <v>Error</v>
      </c>
      <c r="F36" s="55" t="str">
        <f t="shared" si="1"/>
        <v>T..</v>
      </c>
      <c r="P36" s="127" t="str">
        <f t="shared" si="2"/>
        <v/>
      </c>
      <c r="R36" s="42"/>
      <c r="U36" s="71">
        <f t="shared" si="14"/>
        <v>0</v>
      </c>
      <c r="V36" s="71">
        <f t="shared" si="14"/>
        <v>0</v>
      </c>
      <c r="W36" s="13">
        <f t="shared" si="14"/>
        <v>0</v>
      </c>
      <c r="X36" s="55" t="str">
        <f t="shared" ref="X36:X99" si="15">LEFT(P36,1)</f>
        <v/>
      </c>
      <c r="Y36" s="55" t="str">
        <f t="shared" ref="Y36:Y99" si="16">LEFT(P36,2)</f>
        <v/>
      </c>
      <c r="Z36" s="55" t="str">
        <f t="shared" ref="Z36:Z99" si="17">LEFT(P36,3)</f>
        <v/>
      </c>
      <c r="AA36" s="55" t="str">
        <f t="shared" ref="AA36:AA99" si="18">LEFT(P36,4)</f>
        <v/>
      </c>
      <c r="AB36" s="43" t="str">
        <f t="shared" ref="AB36:AB99" si="19">LEFT(I36,2)</f>
        <v/>
      </c>
      <c r="AC36" s="70" t="e">
        <f>INDEX('as nimek'!D:D,MATCH('EA_teat näidis'!G36,'as nimek'!A:A,0))</f>
        <v>#N/A</v>
      </c>
      <c r="AD36" s="130" t="str">
        <f t="shared" si="6"/>
        <v/>
      </c>
      <c r="AF36" s="47" t="e">
        <f t="shared" si="4"/>
        <v>#VALUE!</v>
      </c>
      <c r="AG36" s="58" t="str">
        <f t="shared" si="12"/>
        <v/>
      </c>
    </row>
    <row r="37" spans="1:33" ht="15" customHeight="1" x14ac:dyDescent="0.2">
      <c r="A37" s="45">
        <f t="shared" si="13"/>
        <v>1</v>
      </c>
      <c r="B37" s="43" t="s">
        <v>6</v>
      </c>
      <c r="C37" s="46" t="str">
        <f t="shared" si="5"/>
        <v>Error</v>
      </c>
      <c r="F37" s="55" t="str">
        <f t="shared" si="1"/>
        <v>T..</v>
      </c>
      <c r="P37" s="127" t="str">
        <f t="shared" si="2"/>
        <v/>
      </c>
      <c r="R37" s="42"/>
      <c r="U37" s="71">
        <f t="shared" si="14"/>
        <v>0</v>
      </c>
      <c r="V37" s="71">
        <f t="shared" si="14"/>
        <v>0</v>
      </c>
      <c r="W37" s="13">
        <f t="shared" si="14"/>
        <v>0</v>
      </c>
      <c r="X37" s="55" t="str">
        <f t="shared" si="15"/>
        <v/>
      </c>
      <c r="Y37" s="55" t="str">
        <f t="shared" si="16"/>
        <v/>
      </c>
      <c r="Z37" s="55" t="str">
        <f t="shared" si="17"/>
        <v/>
      </c>
      <c r="AA37" s="55" t="str">
        <f t="shared" si="18"/>
        <v/>
      </c>
      <c r="AB37" s="43" t="str">
        <f t="shared" si="19"/>
        <v/>
      </c>
      <c r="AC37" s="70" t="e">
        <f>INDEX('as nimek'!D:D,MATCH('EA_teat näidis'!G37,'as nimek'!A:A,0))</f>
        <v>#N/A</v>
      </c>
      <c r="AD37" s="130" t="str">
        <f t="shared" si="6"/>
        <v/>
      </c>
      <c r="AF37" s="47" t="e">
        <f t="shared" si="4"/>
        <v>#VALUE!</v>
      </c>
      <c r="AG37" s="58" t="str">
        <f t="shared" si="12"/>
        <v/>
      </c>
    </row>
    <row r="38" spans="1:33" ht="15" customHeight="1" x14ac:dyDescent="0.2">
      <c r="A38" s="45">
        <f t="shared" si="13"/>
        <v>1</v>
      </c>
      <c r="B38" s="43" t="s">
        <v>6</v>
      </c>
      <c r="C38" s="46" t="str">
        <f t="shared" si="5"/>
        <v>Error</v>
      </c>
      <c r="F38" s="55" t="str">
        <f t="shared" si="1"/>
        <v>T..</v>
      </c>
      <c r="P38" s="127" t="str">
        <f t="shared" si="2"/>
        <v/>
      </c>
      <c r="R38" s="42"/>
      <c r="U38" s="71">
        <f t="shared" si="14"/>
        <v>0</v>
      </c>
      <c r="V38" s="71">
        <f t="shared" si="14"/>
        <v>0</v>
      </c>
      <c r="W38" s="13">
        <f t="shared" si="14"/>
        <v>0</v>
      </c>
      <c r="X38" s="55" t="str">
        <f t="shared" si="15"/>
        <v/>
      </c>
      <c r="Y38" s="55" t="str">
        <f t="shared" si="16"/>
        <v/>
      </c>
      <c r="Z38" s="55" t="str">
        <f t="shared" si="17"/>
        <v/>
      </c>
      <c r="AA38" s="55" t="str">
        <f t="shared" si="18"/>
        <v/>
      </c>
      <c r="AB38" s="43" t="str">
        <f t="shared" si="19"/>
        <v/>
      </c>
      <c r="AC38" s="70" t="e">
        <f>INDEX('as nimek'!D:D,MATCH('EA_teat näidis'!G38,'as nimek'!A:A,0))</f>
        <v>#N/A</v>
      </c>
      <c r="AD38" s="130" t="str">
        <f t="shared" si="6"/>
        <v/>
      </c>
      <c r="AF38" s="47" t="e">
        <f t="shared" si="4"/>
        <v>#VALUE!</v>
      </c>
      <c r="AG38" s="58" t="str">
        <f t="shared" si="12"/>
        <v/>
      </c>
    </row>
    <row r="39" spans="1:33" ht="15" customHeight="1" x14ac:dyDescent="0.2">
      <c r="A39" s="45">
        <f t="shared" si="13"/>
        <v>1</v>
      </c>
      <c r="B39" s="43" t="s">
        <v>6</v>
      </c>
      <c r="C39" s="46" t="str">
        <f t="shared" si="5"/>
        <v>Error</v>
      </c>
      <c r="F39" s="55" t="str">
        <f t="shared" si="1"/>
        <v>T..</v>
      </c>
      <c r="P39" s="127" t="str">
        <f t="shared" si="2"/>
        <v/>
      </c>
      <c r="R39" s="42"/>
      <c r="U39" s="71">
        <f t="shared" ref="U39:W102" si="20">J$2</f>
        <v>0</v>
      </c>
      <c r="V39" s="71">
        <f t="shared" si="20"/>
        <v>0</v>
      </c>
      <c r="W39" s="13">
        <f t="shared" si="20"/>
        <v>0</v>
      </c>
      <c r="X39" s="55" t="str">
        <f t="shared" si="15"/>
        <v/>
      </c>
      <c r="Y39" s="55" t="str">
        <f t="shared" si="16"/>
        <v/>
      </c>
      <c r="Z39" s="55" t="str">
        <f t="shared" si="17"/>
        <v/>
      </c>
      <c r="AA39" s="55" t="str">
        <f t="shared" si="18"/>
        <v/>
      </c>
      <c r="AB39" s="43" t="str">
        <f t="shared" si="19"/>
        <v/>
      </c>
      <c r="AC39" s="70" t="e">
        <f>INDEX('as nimek'!D:D,MATCH('EA_teat näidis'!G39,'as nimek'!A:A,0))</f>
        <v>#N/A</v>
      </c>
      <c r="AD39" s="130" t="str">
        <f t="shared" si="6"/>
        <v/>
      </c>
      <c r="AF39" s="47" t="e">
        <f t="shared" si="4"/>
        <v>#VALUE!</v>
      </c>
      <c r="AG39" s="58" t="str">
        <f t="shared" si="12"/>
        <v/>
      </c>
    </row>
    <row r="40" spans="1:33" ht="15" customHeight="1" x14ac:dyDescent="0.2">
      <c r="A40" s="45">
        <f t="shared" si="13"/>
        <v>1</v>
      </c>
      <c r="B40" s="43" t="s">
        <v>6</v>
      </c>
      <c r="C40" s="46" t="str">
        <f t="shared" si="5"/>
        <v>Error</v>
      </c>
      <c r="F40" s="55" t="str">
        <f t="shared" si="1"/>
        <v>T..</v>
      </c>
      <c r="P40" s="127" t="str">
        <f t="shared" si="2"/>
        <v/>
      </c>
      <c r="R40" s="42"/>
      <c r="U40" s="71">
        <f t="shared" si="20"/>
        <v>0</v>
      </c>
      <c r="V40" s="71">
        <f t="shared" si="20"/>
        <v>0</v>
      </c>
      <c r="W40" s="13">
        <f t="shared" si="20"/>
        <v>0</v>
      </c>
      <c r="X40" s="55" t="str">
        <f t="shared" si="15"/>
        <v/>
      </c>
      <c r="Y40" s="55" t="str">
        <f t="shared" si="16"/>
        <v/>
      </c>
      <c r="Z40" s="55" t="str">
        <f t="shared" si="17"/>
        <v/>
      </c>
      <c r="AA40" s="55" t="str">
        <f t="shared" si="18"/>
        <v/>
      </c>
      <c r="AB40" s="43" t="str">
        <f t="shared" si="19"/>
        <v/>
      </c>
      <c r="AC40" s="70" t="e">
        <f>INDEX('as nimek'!D:D,MATCH('EA_teat näidis'!G40,'as nimek'!A:A,0))</f>
        <v>#N/A</v>
      </c>
      <c r="AD40" s="130" t="str">
        <f t="shared" si="6"/>
        <v/>
      </c>
      <c r="AF40" s="47" t="e">
        <f t="shared" si="4"/>
        <v>#VALUE!</v>
      </c>
      <c r="AG40" s="58" t="str">
        <f t="shared" si="12"/>
        <v/>
      </c>
    </row>
    <row r="41" spans="1:33" ht="15" customHeight="1" x14ac:dyDescent="0.2">
      <c r="A41" s="45">
        <f t="shared" si="13"/>
        <v>1</v>
      </c>
      <c r="B41" s="43" t="s">
        <v>6</v>
      </c>
      <c r="C41" s="46" t="str">
        <f t="shared" si="5"/>
        <v>Error</v>
      </c>
      <c r="F41" s="55" t="str">
        <f t="shared" si="1"/>
        <v>T..</v>
      </c>
      <c r="P41" s="127" t="str">
        <f t="shared" si="2"/>
        <v/>
      </c>
      <c r="R41" s="42"/>
      <c r="U41" s="71">
        <f t="shared" si="20"/>
        <v>0</v>
      </c>
      <c r="V41" s="71">
        <f t="shared" si="20"/>
        <v>0</v>
      </c>
      <c r="W41" s="13">
        <f t="shared" si="20"/>
        <v>0</v>
      </c>
      <c r="X41" s="55" t="str">
        <f t="shared" si="15"/>
        <v/>
      </c>
      <c r="Y41" s="55" t="str">
        <f t="shared" si="16"/>
        <v/>
      </c>
      <c r="Z41" s="55" t="str">
        <f t="shared" si="17"/>
        <v/>
      </c>
      <c r="AA41" s="55" t="str">
        <f t="shared" si="18"/>
        <v/>
      </c>
      <c r="AB41" s="43" t="str">
        <f t="shared" si="19"/>
        <v/>
      </c>
      <c r="AC41" s="70" t="e">
        <f>INDEX('as nimek'!D:D,MATCH('EA_teat näidis'!G41,'as nimek'!A:A,0))</f>
        <v>#N/A</v>
      </c>
      <c r="AD41" s="130" t="str">
        <f t="shared" si="6"/>
        <v/>
      </c>
      <c r="AF41" s="47" t="e">
        <f t="shared" si="4"/>
        <v>#VALUE!</v>
      </c>
      <c r="AG41" s="58" t="str">
        <f t="shared" si="12"/>
        <v/>
      </c>
    </row>
    <row r="42" spans="1:33" ht="15" customHeight="1" x14ac:dyDescent="0.2">
      <c r="A42" s="45">
        <f t="shared" si="13"/>
        <v>1</v>
      </c>
      <c r="B42" s="43" t="s">
        <v>6</v>
      </c>
      <c r="C42" s="46" t="str">
        <f t="shared" si="5"/>
        <v>Error</v>
      </c>
      <c r="F42" s="55" t="str">
        <f t="shared" si="1"/>
        <v>T..</v>
      </c>
      <c r="P42" s="127" t="str">
        <f t="shared" si="2"/>
        <v/>
      </c>
      <c r="R42" s="42"/>
      <c r="U42" s="71">
        <f t="shared" si="20"/>
        <v>0</v>
      </c>
      <c r="V42" s="71">
        <f t="shared" si="20"/>
        <v>0</v>
      </c>
      <c r="W42" s="13">
        <f t="shared" si="20"/>
        <v>0</v>
      </c>
      <c r="X42" s="55" t="str">
        <f t="shared" si="15"/>
        <v/>
      </c>
      <c r="Y42" s="55" t="str">
        <f t="shared" si="16"/>
        <v/>
      </c>
      <c r="Z42" s="55" t="str">
        <f t="shared" si="17"/>
        <v/>
      </c>
      <c r="AA42" s="55" t="str">
        <f t="shared" si="18"/>
        <v/>
      </c>
      <c r="AB42" s="43" t="str">
        <f t="shared" si="19"/>
        <v/>
      </c>
      <c r="AC42" s="70" t="e">
        <f>INDEX('as nimek'!D:D,MATCH('EA_teat näidis'!G42,'as nimek'!A:A,0))</f>
        <v>#N/A</v>
      </c>
      <c r="AD42" s="130" t="str">
        <f t="shared" si="6"/>
        <v/>
      </c>
      <c r="AF42" s="47" t="e">
        <f t="shared" si="4"/>
        <v>#VALUE!</v>
      </c>
      <c r="AG42" s="58" t="str">
        <f t="shared" si="12"/>
        <v/>
      </c>
    </row>
    <row r="43" spans="1:33" ht="15" customHeight="1" x14ac:dyDescent="0.2">
      <c r="A43" s="45">
        <f t="shared" si="13"/>
        <v>1</v>
      </c>
      <c r="B43" s="43" t="s">
        <v>6</v>
      </c>
      <c r="C43" s="46" t="str">
        <f t="shared" si="5"/>
        <v>Error</v>
      </c>
      <c r="F43" s="55" t="str">
        <f t="shared" si="1"/>
        <v>T..</v>
      </c>
      <c r="P43" s="127" t="str">
        <f t="shared" si="2"/>
        <v/>
      </c>
      <c r="R43" s="42"/>
      <c r="U43" s="71">
        <f t="shared" si="20"/>
        <v>0</v>
      </c>
      <c r="V43" s="71">
        <f t="shared" si="20"/>
        <v>0</v>
      </c>
      <c r="W43" s="13">
        <f t="shared" si="20"/>
        <v>0</v>
      </c>
      <c r="X43" s="55" t="str">
        <f t="shared" si="15"/>
        <v/>
      </c>
      <c r="Y43" s="55" t="str">
        <f t="shared" si="16"/>
        <v/>
      </c>
      <c r="Z43" s="55" t="str">
        <f t="shared" si="17"/>
        <v/>
      </c>
      <c r="AA43" s="55" t="str">
        <f t="shared" si="18"/>
        <v/>
      </c>
      <c r="AB43" s="43" t="str">
        <f t="shared" si="19"/>
        <v/>
      </c>
      <c r="AC43" s="70" t="e">
        <f>INDEX('as nimek'!D:D,MATCH('EA_teat näidis'!G43,'as nimek'!A:A,0))</f>
        <v>#N/A</v>
      </c>
      <c r="AD43" s="130" t="str">
        <f t="shared" si="6"/>
        <v/>
      </c>
      <c r="AF43" s="47" t="e">
        <f t="shared" si="4"/>
        <v>#VALUE!</v>
      </c>
      <c r="AG43" s="58" t="str">
        <f t="shared" si="12"/>
        <v/>
      </c>
    </row>
    <row r="44" spans="1:33" ht="15" customHeight="1" x14ac:dyDescent="0.2">
      <c r="A44" s="45">
        <f t="shared" si="13"/>
        <v>1</v>
      </c>
      <c r="B44" s="43" t="s">
        <v>6</v>
      </c>
      <c r="C44" s="46" t="str">
        <f t="shared" si="5"/>
        <v>Error</v>
      </c>
      <c r="F44" s="55" t="str">
        <f t="shared" si="1"/>
        <v>T..</v>
      </c>
      <c r="P44" s="127" t="str">
        <f t="shared" si="2"/>
        <v/>
      </c>
      <c r="R44" s="42"/>
      <c r="U44" s="71">
        <f t="shared" si="20"/>
        <v>0</v>
      </c>
      <c r="V44" s="71">
        <f t="shared" si="20"/>
        <v>0</v>
      </c>
      <c r="W44" s="13">
        <f t="shared" si="20"/>
        <v>0</v>
      </c>
      <c r="X44" s="55" t="str">
        <f t="shared" si="15"/>
        <v/>
      </c>
      <c r="Y44" s="55" t="str">
        <f t="shared" si="16"/>
        <v/>
      </c>
      <c r="Z44" s="55" t="str">
        <f t="shared" si="17"/>
        <v/>
      </c>
      <c r="AA44" s="55" t="str">
        <f t="shared" si="18"/>
        <v/>
      </c>
      <c r="AB44" s="43" t="str">
        <f t="shared" si="19"/>
        <v/>
      </c>
      <c r="AC44" s="70" t="e">
        <f>INDEX('as nimek'!D:D,MATCH('EA_teat näidis'!G44,'as nimek'!A:A,0))</f>
        <v>#N/A</v>
      </c>
      <c r="AD44" s="130" t="str">
        <f t="shared" si="6"/>
        <v/>
      </c>
      <c r="AF44" s="47" t="e">
        <f t="shared" si="4"/>
        <v>#VALUE!</v>
      </c>
      <c r="AG44" s="58" t="str">
        <f t="shared" si="12"/>
        <v/>
      </c>
    </row>
    <row r="45" spans="1:33" ht="15" customHeight="1" x14ac:dyDescent="0.2">
      <c r="A45" s="45">
        <f t="shared" si="13"/>
        <v>1</v>
      </c>
      <c r="B45" s="43" t="s">
        <v>6</v>
      </c>
      <c r="C45" s="46" t="str">
        <f t="shared" si="5"/>
        <v>Error</v>
      </c>
      <c r="F45" s="55" t="str">
        <f t="shared" si="1"/>
        <v>T..</v>
      </c>
      <c r="P45" s="127" t="str">
        <f t="shared" si="2"/>
        <v/>
      </c>
      <c r="R45" s="42"/>
      <c r="U45" s="71">
        <f t="shared" si="20"/>
        <v>0</v>
      </c>
      <c r="V45" s="71">
        <f t="shared" si="20"/>
        <v>0</v>
      </c>
      <c r="W45" s="13">
        <f t="shared" si="20"/>
        <v>0</v>
      </c>
      <c r="X45" s="55" t="str">
        <f t="shared" si="15"/>
        <v/>
      </c>
      <c r="Y45" s="55" t="str">
        <f t="shared" si="16"/>
        <v/>
      </c>
      <c r="Z45" s="55" t="str">
        <f t="shared" si="17"/>
        <v/>
      </c>
      <c r="AA45" s="55" t="str">
        <f t="shared" si="18"/>
        <v/>
      </c>
      <c r="AB45" s="43" t="str">
        <f t="shared" si="19"/>
        <v/>
      </c>
      <c r="AC45" s="70" t="e">
        <f>INDEX('as nimek'!D:D,MATCH('EA_teat näidis'!G45,'as nimek'!A:A,0))</f>
        <v>#N/A</v>
      </c>
      <c r="AD45" s="130" t="str">
        <f t="shared" si="6"/>
        <v/>
      </c>
      <c r="AF45" s="47" t="e">
        <f t="shared" si="4"/>
        <v>#VALUE!</v>
      </c>
      <c r="AG45" s="58" t="str">
        <f t="shared" si="12"/>
        <v/>
      </c>
    </row>
    <row r="46" spans="1:33" ht="15" customHeight="1" x14ac:dyDescent="0.2">
      <c r="A46" s="45">
        <f t="shared" si="13"/>
        <v>1</v>
      </c>
      <c r="B46" s="43" t="s">
        <v>6</v>
      </c>
      <c r="C46" s="46" t="str">
        <f t="shared" si="5"/>
        <v>Error</v>
      </c>
      <c r="F46" s="55" t="str">
        <f t="shared" si="1"/>
        <v>T..</v>
      </c>
      <c r="G46" s="21"/>
      <c r="P46" s="127" t="str">
        <f t="shared" si="2"/>
        <v/>
      </c>
      <c r="R46" s="42"/>
      <c r="U46" s="71">
        <f t="shared" si="20"/>
        <v>0</v>
      </c>
      <c r="V46" s="71">
        <f t="shared" si="20"/>
        <v>0</v>
      </c>
      <c r="W46" s="13">
        <f t="shared" si="20"/>
        <v>0</v>
      </c>
      <c r="X46" s="55" t="str">
        <f t="shared" si="15"/>
        <v/>
      </c>
      <c r="Y46" s="55" t="str">
        <f t="shared" si="16"/>
        <v/>
      </c>
      <c r="Z46" s="55" t="str">
        <f t="shared" si="17"/>
        <v/>
      </c>
      <c r="AA46" s="55" t="str">
        <f t="shared" si="18"/>
        <v/>
      </c>
      <c r="AB46" s="43" t="str">
        <f t="shared" si="19"/>
        <v/>
      </c>
      <c r="AC46" s="70" t="e">
        <f>INDEX('as nimek'!D:D,MATCH('EA_teat näidis'!G46,'as nimek'!A:A,0))</f>
        <v>#N/A</v>
      </c>
      <c r="AD46" s="130" t="str">
        <f t="shared" si="6"/>
        <v/>
      </c>
      <c r="AF46" s="47" t="e">
        <f t="shared" si="4"/>
        <v>#VALUE!</v>
      </c>
      <c r="AG46" s="58" t="str">
        <f t="shared" si="12"/>
        <v/>
      </c>
    </row>
    <row r="47" spans="1:33" ht="15" customHeight="1" x14ac:dyDescent="0.2">
      <c r="A47" s="45">
        <f t="shared" si="13"/>
        <v>1</v>
      </c>
      <c r="B47" s="43" t="s">
        <v>6</v>
      </c>
      <c r="C47" s="46" t="str">
        <f t="shared" si="5"/>
        <v>Error</v>
      </c>
      <c r="F47" s="55" t="str">
        <f t="shared" si="1"/>
        <v>T..</v>
      </c>
      <c r="P47" s="127" t="str">
        <f t="shared" si="2"/>
        <v/>
      </c>
      <c r="R47" s="42"/>
      <c r="U47" s="71">
        <f t="shared" si="20"/>
        <v>0</v>
      </c>
      <c r="V47" s="71">
        <f t="shared" si="20"/>
        <v>0</v>
      </c>
      <c r="W47" s="13">
        <f t="shared" si="20"/>
        <v>0</v>
      </c>
      <c r="X47" s="55" t="str">
        <f t="shared" si="15"/>
        <v/>
      </c>
      <c r="Y47" s="55" t="str">
        <f t="shared" si="16"/>
        <v/>
      </c>
      <c r="Z47" s="55" t="str">
        <f t="shared" si="17"/>
        <v/>
      </c>
      <c r="AA47" s="55" t="str">
        <f t="shared" si="18"/>
        <v/>
      </c>
      <c r="AB47" s="43" t="str">
        <f t="shared" si="19"/>
        <v/>
      </c>
      <c r="AC47" s="70" t="e">
        <f>INDEX('as nimek'!D:D,MATCH('EA_teat näidis'!G47,'as nimek'!A:A,0))</f>
        <v>#N/A</v>
      </c>
      <c r="AD47" s="130" t="str">
        <f t="shared" si="6"/>
        <v/>
      </c>
      <c r="AF47" s="47" t="e">
        <f t="shared" si="4"/>
        <v>#VALUE!</v>
      </c>
      <c r="AG47" s="58" t="str">
        <f t="shared" si="12"/>
        <v/>
      </c>
    </row>
    <row r="48" spans="1:33" ht="15" customHeight="1" x14ac:dyDescent="0.2">
      <c r="A48" s="45">
        <f t="shared" si="13"/>
        <v>1</v>
      </c>
      <c r="B48" s="43" t="s">
        <v>6</v>
      </c>
      <c r="C48" s="46" t="str">
        <f t="shared" si="5"/>
        <v>Error</v>
      </c>
      <c r="F48" s="55" t="str">
        <f t="shared" si="1"/>
        <v>T..</v>
      </c>
      <c r="P48" s="127" t="str">
        <f t="shared" si="2"/>
        <v/>
      </c>
      <c r="R48" s="42"/>
      <c r="U48" s="71">
        <f t="shared" si="20"/>
        <v>0</v>
      </c>
      <c r="V48" s="71">
        <f t="shared" si="20"/>
        <v>0</v>
      </c>
      <c r="W48" s="13">
        <f t="shared" si="20"/>
        <v>0</v>
      </c>
      <c r="X48" s="55" t="str">
        <f t="shared" si="15"/>
        <v/>
      </c>
      <c r="Y48" s="55" t="str">
        <f t="shared" si="16"/>
        <v/>
      </c>
      <c r="Z48" s="55" t="str">
        <f t="shared" si="17"/>
        <v/>
      </c>
      <c r="AA48" s="55" t="str">
        <f t="shared" si="18"/>
        <v/>
      </c>
      <c r="AB48" s="43" t="str">
        <f t="shared" si="19"/>
        <v/>
      </c>
      <c r="AC48" s="70" t="e">
        <f>INDEX('as nimek'!D:D,MATCH('EA_teat näidis'!G48,'as nimek'!A:A,0))</f>
        <v>#N/A</v>
      </c>
      <c r="AD48" s="130" t="str">
        <f t="shared" si="6"/>
        <v/>
      </c>
      <c r="AF48" s="47" t="e">
        <f t="shared" si="4"/>
        <v>#VALUE!</v>
      </c>
      <c r="AG48" s="58" t="str">
        <f t="shared" si="12"/>
        <v/>
      </c>
    </row>
    <row r="49" spans="1:33" ht="15" customHeight="1" x14ac:dyDescent="0.2">
      <c r="A49" s="45">
        <f t="shared" si="13"/>
        <v>1</v>
      </c>
      <c r="B49" s="43" t="s">
        <v>6</v>
      </c>
      <c r="C49" s="46" t="str">
        <f t="shared" si="5"/>
        <v>Error</v>
      </c>
      <c r="F49" s="55" t="str">
        <f t="shared" si="1"/>
        <v>T..</v>
      </c>
      <c r="P49" s="127" t="str">
        <f t="shared" si="2"/>
        <v/>
      </c>
      <c r="R49" s="42"/>
      <c r="U49" s="71">
        <f t="shared" si="20"/>
        <v>0</v>
      </c>
      <c r="V49" s="71">
        <f t="shared" si="20"/>
        <v>0</v>
      </c>
      <c r="W49" s="13">
        <f t="shared" si="20"/>
        <v>0</v>
      </c>
      <c r="X49" s="55" t="str">
        <f t="shared" si="15"/>
        <v/>
      </c>
      <c r="Y49" s="55" t="str">
        <f t="shared" si="16"/>
        <v/>
      </c>
      <c r="Z49" s="55" t="str">
        <f t="shared" si="17"/>
        <v/>
      </c>
      <c r="AA49" s="55" t="str">
        <f t="shared" si="18"/>
        <v/>
      </c>
      <c r="AB49" s="43" t="str">
        <f t="shared" si="19"/>
        <v/>
      </c>
      <c r="AC49" s="70" t="e">
        <f>INDEX('as nimek'!D:D,MATCH('EA_teat näidis'!G49,'as nimek'!A:A,0))</f>
        <v>#N/A</v>
      </c>
      <c r="AD49" s="130" t="str">
        <f t="shared" si="6"/>
        <v/>
      </c>
      <c r="AF49" s="47" t="e">
        <f t="shared" si="4"/>
        <v>#VALUE!</v>
      </c>
      <c r="AG49" s="58" t="str">
        <f t="shared" si="12"/>
        <v/>
      </c>
    </row>
    <row r="50" spans="1:33" ht="15" customHeight="1" x14ac:dyDescent="0.2">
      <c r="A50" s="45">
        <f t="shared" si="13"/>
        <v>1</v>
      </c>
      <c r="B50" s="43" t="s">
        <v>6</v>
      </c>
      <c r="C50" s="46" t="str">
        <f t="shared" si="5"/>
        <v>Error</v>
      </c>
      <c r="F50" s="55" t="str">
        <f t="shared" si="1"/>
        <v>T..</v>
      </c>
      <c r="P50" s="127" t="str">
        <f t="shared" si="2"/>
        <v/>
      </c>
      <c r="R50" s="42"/>
      <c r="U50" s="71">
        <f t="shared" si="20"/>
        <v>0</v>
      </c>
      <c r="V50" s="71">
        <f t="shared" si="20"/>
        <v>0</v>
      </c>
      <c r="W50" s="13">
        <f t="shared" si="20"/>
        <v>0</v>
      </c>
      <c r="X50" s="55" t="str">
        <f t="shared" si="15"/>
        <v/>
      </c>
      <c r="Y50" s="55" t="str">
        <f t="shared" si="16"/>
        <v/>
      </c>
      <c r="Z50" s="55" t="str">
        <f t="shared" si="17"/>
        <v/>
      </c>
      <c r="AA50" s="55" t="str">
        <f t="shared" si="18"/>
        <v/>
      </c>
      <c r="AB50" s="43" t="str">
        <f t="shared" si="19"/>
        <v/>
      </c>
      <c r="AC50" s="70" t="e">
        <f>INDEX('as nimek'!D:D,MATCH('EA_teat näidis'!G50,'as nimek'!A:A,0))</f>
        <v>#N/A</v>
      </c>
      <c r="AD50" s="130" t="str">
        <f t="shared" si="6"/>
        <v/>
      </c>
      <c r="AF50" s="47" t="e">
        <f t="shared" si="4"/>
        <v>#VALUE!</v>
      </c>
      <c r="AG50" s="58" t="str">
        <f t="shared" si="12"/>
        <v/>
      </c>
    </row>
    <row r="51" spans="1:33" ht="15" customHeight="1" x14ac:dyDescent="0.2">
      <c r="A51" s="45">
        <f t="shared" si="13"/>
        <v>1</v>
      </c>
      <c r="B51" s="43" t="s">
        <v>6</v>
      </c>
      <c r="C51" s="46" t="str">
        <f t="shared" si="5"/>
        <v>Error</v>
      </c>
      <c r="F51" s="55" t="str">
        <f t="shared" si="1"/>
        <v>T..</v>
      </c>
      <c r="P51" s="127" t="str">
        <f t="shared" si="2"/>
        <v/>
      </c>
      <c r="R51" s="42"/>
      <c r="U51" s="71">
        <f t="shared" si="20"/>
        <v>0</v>
      </c>
      <c r="V51" s="71">
        <f t="shared" si="20"/>
        <v>0</v>
      </c>
      <c r="W51" s="13">
        <f t="shared" si="20"/>
        <v>0</v>
      </c>
      <c r="X51" s="55" t="str">
        <f t="shared" si="15"/>
        <v/>
      </c>
      <c r="Y51" s="55" t="str">
        <f t="shared" si="16"/>
        <v/>
      </c>
      <c r="Z51" s="55" t="str">
        <f t="shared" si="17"/>
        <v/>
      </c>
      <c r="AA51" s="55" t="str">
        <f t="shared" si="18"/>
        <v/>
      </c>
      <c r="AB51" s="43" t="str">
        <f t="shared" si="19"/>
        <v/>
      </c>
      <c r="AC51" s="70" t="e">
        <f>INDEX('as nimek'!D:D,MATCH('EA_teat näidis'!G51,'as nimek'!A:A,0))</f>
        <v>#N/A</v>
      </c>
      <c r="AD51" s="130" t="str">
        <f t="shared" si="6"/>
        <v/>
      </c>
      <c r="AF51" s="47" t="e">
        <f t="shared" si="4"/>
        <v>#VALUE!</v>
      </c>
      <c r="AG51" s="58" t="str">
        <f t="shared" si="12"/>
        <v/>
      </c>
    </row>
    <row r="52" spans="1:33" ht="15" customHeight="1" x14ac:dyDescent="0.2">
      <c r="A52" s="45">
        <f t="shared" si="13"/>
        <v>1</v>
      </c>
      <c r="B52" s="43" t="s">
        <v>6</v>
      </c>
      <c r="C52" s="46" t="str">
        <f t="shared" si="5"/>
        <v>Error</v>
      </c>
      <c r="F52" s="55" t="str">
        <f t="shared" si="1"/>
        <v>T..</v>
      </c>
      <c r="P52" s="127" t="str">
        <f t="shared" si="2"/>
        <v/>
      </c>
      <c r="R52" s="42"/>
      <c r="U52" s="71">
        <f t="shared" si="20"/>
        <v>0</v>
      </c>
      <c r="V52" s="71">
        <f t="shared" si="20"/>
        <v>0</v>
      </c>
      <c r="W52" s="13">
        <f t="shared" si="20"/>
        <v>0</v>
      </c>
      <c r="X52" s="55" t="str">
        <f t="shared" si="15"/>
        <v/>
      </c>
      <c r="Y52" s="55" t="str">
        <f t="shared" si="16"/>
        <v/>
      </c>
      <c r="Z52" s="55" t="str">
        <f t="shared" si="17"/>
        <v/>
      </c>
      <c r="AA52" s="55" t="str">
        <f t="shared" si="18"/>
        <v/>
      </c>
      <c r="AB52" s="43" t="str">
        <f t="shared" si="19"/>
        <v/>
      </c>
      <c r="AC52" s="70" t="e">
        <f>INDEX('as nimek'!D:D,MATCH('EA_teat näidis'!G52,'as nimek'!A:A,0))</f>
        <v>#N/A</v>
      </c>
      <c r="AD52" s="130" t="str">
        <f t="shared" si="6"/>
        <v/>
      </c>
      <c r="AF52" s="47" t="e">
        <f t="shared" si="4"/>
        <v>#VALUE!</v>
      </c>
      <c r="AG52" s="58" t="str">
        <f t="shared" si="12"/>
        <v/>
      </c>
    </row>
    <row r="53" spans="1:33" ht="15" customHeight="1" x14ac:dyDescent="0.2">
      <c r="A53" s="45">
        <f t="shared" si="13"/>
        <v>1</v>
      </c>
      <c r="B53" s="43" t="s">
        <v>6</v>
      </c>
      <c r="C53" s="46" t="str">
        <f t="shared" si="5"/>
        <v>Error</v>
      </c>
      <c r="F53" s="55" t="str">
        <f t="shared" si="1"/>
        <v>T..</v>
      </c>
      <c r="P53" s="127" t="str">
        <f t="shared" si="2"/>
        <v/>
      </c>
      <c r="R53" s="42"/>
      <c r="U53" s="71">
        <f t="shared" si="20"/>
        <v>0</v>
      </c>
      <c r="V53" s="71">
        <f t="shared" si="20"/>
        <v>0</v>
      </c>
      <c r="W53" s="13">
        <f t="shared" si="20"/>
        <v>0</v>
      </c>
      <c r="X53" s="55" t="str">
        <f t="shared" si="15"/>
        <v/>
      </c>
      <c r="Y53" s="55" t="str">
        <f t="shared" si="16"/>
        <v/>
      </c>
      <c r="Z53" s="55" t="str">
        <f t="shared" si="17"/>
        <v/>
      </c>
      <c r="AA53" s="55" t="str">
        <f t="shared" si="18"/>
        <v/>
      </c>
      <c r="AB53" s="43" t="str">
        <f t="shared" si="19"/>
        <v/>
      </c>
      <c r="AC53" s="70" t="e">
        <f>INDEX('as nimek'!D:D,MATCH('EA_teat näidis'!G53,'as nimek'!A:A,0))</f>
        <v>#N/A</v>
      </c>
      <c r="AD53" s="130" t="str">
        <f t="shared" si="6"/>
        <v/>
      </c>
      <c r="AF53" s="47" t="e">
        <f t="shared" si="4"/>
        <v>#VALUE!</v>
      </c>
      <c r="AG53" s="58" t="str">
        <f t="shared" si="12"/>
        <v/>
      </c>
    </row>
    <row r="54" spans="1:33" ht="15" customHeight="1" x14ac:dyDescent="0.2">
      <c r="A54" s="45">
        <f t="shared" si="13"/>
        <v>1</v>
      </c>
      <c r="B54" s="43" t="s">
        <v>6</v>
      </c>
      <c r="C54" s="46" t="str">
        <f t="shared" si="5"/>
        <v>Error</v>
      </c>
      <c r="F54" s="55" t="str">
        <f t="shared" si="1"/>
        <v>T..</v>
      </c>
      <c r="P54" s="127" t="str">
        <f t="shared" si="2"/>
        <v/>
      </c>
      <c r="R54" s="42"/>
      <c r="U54" s="71">
        <f t="shared" si="20"/>
        <v>0</v>
      </c>
      <c r="V54" s="71">
        <f t="shared" si="20"/>
        <v>0</v>
      </c>
      <c r="W54" s="13">
        <f t="shared" si="20"/>
        <v>0</v>
      </c>
      <c r="X54" s="55" t="str">
        <f t="shared" si="15"/>
        <v/>
      </c>
      <c r="Y54" s="55" t="str">
        <f t="shared" si="16"/>
        <v/>
      </c>
      <c r="Z54" s="55" t="str">
        <f t="shared" si="17"/>
        <v/>
      </c>
      <c r="AA54" s="55" t="str">
        <f t="shared" si="18"/>
        <v/>
      </c>
      <c r="AB54" s="43" t="str">
        <f t="shared" si="19"/>
        <v/>
      </c>
      <c r="AC54" s="70" t="e">
        <f>INDEX('as nimek'!D:D,MATCH('EA_teat näidis'!G54,'as nimek'!A:A,0))</f>
        <v>#N/A</v>
      </c>
      <c r="AD54" s="130" t="str">
        <f t="shared" si="6"/>
        <v/>
      </c>
      <c r="AF54" s="47" t="e">
        <f t="shared" si="4"/>
        <v>#VALUE!</v>
      </c>
      <c r="AG54" s="58" t="str">
        <f t="shared" si="12"/>
        <v/>
      </c>
    </row>
    <row r="55" spans="1:33" ht="15" customHeight="1" x14ac:dyDescent="0.2">
      <c r="A55" s="45">
        <f t="shared" si="13"/>
        <v>1</v>
      </c>
      <c r="B55" s="43" t="s">
        <v>6</v>
      </c>
      <c r="C55" s="46" t="str">
        <f t="shared" si="5"/>
        <v>Error</v>
      </c>
      <c r="F55" s="55" t="str">
        <f t="shared" si="1"/>
        <v>T..</v>
      </c>
      <c r="P55" s="127" t="str">
        <f t="shared" si="2"/>
        <v/>
      </c>
      <c r="R55" s="42"/>
      <c r="U55" s="71">
        <f t="shared" si="20"/>
        <v>0</v>
      </c>
      <c r="V55" s="71">
        <f t="shared" si="20"/>
        <v>0</v>
      </c>
      <c r="W55" s="13">
        <f t="shared" si="20"/>
        <v>0</v>
      </c>
      <c r="X55" s="55" t="str">
        <f t="shared" si="15"/>
        <v/>
      </c>
      <c r="Y55" s="55" t="str">
        <f t="shared" si="16"/>
        <v/>
      </c>
      <c r="Z55" s="55" t="str">
        <f t="shared" si="17"/>
        <v/>
      </c>
      <c r="AA55" s="55" t="str">
        <f t="shared" si="18"/>
        <v/>
      </c>
      <c r="AB55" s="43" t="str">
        <f t="shared" si="19"/>
        <v/>
      </c>
      <c r="AC55" s="70" t="e">
        <f>INDEX('as nimek'!D:D,MATCH('EA_teat näidis'!G55,'as nimek'!A:A,0))</f>
        <v>#N/A</v>
      </c>
      <c r="AD55" s="130" t="str">
        <f t="shared" si="6"/>
        <v/>
      </c>
      <c r="AF55" s="47" t="e">
        <f t="shared" si="4"/>
        <v>#VALUE!</v>
      </c>
      <c r="AG55" s="58" t="str">
        <f t="shared" si="12"/>
        <v/>
      </c>
    </row>
    <row r="56" spans="1:33" ht="15" customHeight="1" x14ac:dyDescent="0.2">
      <c r="A56" s="45">
        <f t="shared" si="13"/>
        <v>1</v>
      </c>
      <c r="B56" s="43" t="s">
        <v>6</v>
      </c>
      <c r="C56" s="46" t="str">
        <f t="shared" si="5"/>
        <v>Error</v>
      </c>
      <c r="F56" s="55" t="str">
        <f t="shared" si="1"/>
        <v>T..</v>
      </c>
      <c r="P56" s="127" t="str">
        <f t="shared" si="2"/>
        <v/>
      </c>
      <c r="R56" s="42"/>
      <c r="U56" s="71">
        <f t="shared" si="20"/>
        <v>0</v>
      </c>
      <c r="V56" s="71">
        <f t="shared" si="20"/>
        <v>0</v>
      </c>
      <c r="W56" s="13">
        <f t="shared" si="20"/>
        <v>0</v>
      </c>
      <c r="X56" s="55" t="str">
        <f t="shared" si="15"/>
        <v/>
      </c>
      <c r="Y56" s="55" t="str">
        <f t="shared" si="16"/>
        <v/>
      </c>
      <c r="Z56" s="55" t="str">
        <f t="shared" si="17"/>
        <v/>
      </c>
      <c r="AA56" s="55" t="str">
        <f t="shared" si="18"/>
        <v/>
      </c>
      <c r="AB56" s="43" t="str">
        <f t="shared" si="19"/>
        <v/>
      </c>
      <c r="AC56" s="70" t="e">
        <f>INDEX('as nimek'!D:D,MATCH('EA_teat näidis'!G56,'as nimek'!A:A,0))</f>
        <v>#N/A</v>
      </c>
      <c r="AD56" s="130" t="str">
        <f t="shared" si="6"/>
        <v/>
      </c>
      <c r="AF56" s="47" t="e">
        <f t="shared" si="4"/>
        <v>#VALUE!</v>
      </c>
      <c r="AG56" s="58" t="str">
        <f t="shared" si="12"/>
        <v/>
      </c>
    </row>
    <row r="57" spans="1:33" ht="15" customHeight="1" x14ac:dyDescent="0.2">
      <c r="A57" s="45">
        <f t="shared" si="13"/>
        <v>1</v>
      </c>
      <c r="B57" s="43" t="s">
        <v>6</v>
      </c>
      <c r="C57" s="46" t="str">
        <f t="shared" si="5"/>
        <v>Error</v>
      </c>
      <c r="F57" s="55" t="str">
        <f t="shared" si="1"/>
        <v>T..</v>
      </c>
      <c r="P57" s="127" t="str">
        <f t="shared" si="2"/>
        <v/>
      </c>
      <c r="R57" s="42"/>
      <c r="U57" s="71">
        <f t="shared" si="20"/>
        <v>0</v>
      </c>
      <c r="V57" s="71">
        <f t="shared" si="20"/>
        <v>0</v>
      </c>
      <c r="W57" s="13">
        <f t="shared" si="20"/>
        <v>0</v>
      </c>
      <c r="X57" s="55" t="str">
        <f t="shared" si="15"/>
        <v/>
      </c>
      <c r="Y57" s="55" t="str">
        <f t="shared" si="16"/>
        <v/>
      </c>
      <c r="Z57" s="55" t="str">
        <f t="shared" si="17"/>
        <v/>
      </c>
      <c r="AA57" s="55" t="str">
        <f t="shared" si="18"/>
        <v/>
      </c>
      <c r="AB57" s="43" t="str">
        <f t="shared" si="19"/>
        <v/>
      </c>
      <c r="AC57" s="70" t="e">
        <f>INDEX('as nimek'!D:D,MATCH('EA_teat näidis'!G57,'as nimek'!A:A,0))</f>
        <v>#N/A</v>
      </c>
      <c r="AD57" s="130" t="str">
        <f t="shared" si="6"/>
        <v/>
      </c>
      <c r="AF57" s="47" t="e">
        <f t="shared" si="4"/>
        <v>#VALUE!</v>
      </c>
      <c r="AG57" s="58" t="str">
        <f t="shared" si="12"/>
        <v/>
      </c>
    </row>
    <row r="58" spans="1:33" ht="15" customHeight="1" x14ac:dyDescent="0.2">
      <c r="A58" s="45">
        <f t="shared" si="13"/>
        <v>1</v>
      </c>
      <c r="B58" s="43" t="s">
        <v>6</v>
      </c>
      <c r="C58" s="46" t="str">
        <f t="shared" si="5"/>
        <v>Error</v>
      </c>
      <c r="F58" s="55" t="str">
        <f t="shared" si="1"/>
        <v>T..</v>
      </c>
      <c r="P58" s="127" t="str">
        <f t="shared" si="2"/>
        <v/>
      </c>
      <c r="R58" s="42"/>
      <c r="U58" s="71">
        <f t="shared" si="20"/>
        <v>0</v>
      </c>
      <c r="V58" s="71">
        <f t="shared" si="20"/>
        <v>0</v>
      </c>
      <c r="W58" s="13">
        <f t="shared" si="20"/>
        <v>0</v>
      </c>
      <c r="X58" s="55" t="str">
        <f t="shared" si="15"/>
        <v/>
      </c>
      <c r="Y58" s="55" t="str">
        <f t="shared" si="16"/>
        <v/>
      </c>
      <c r="Z58" s="55" t="str">
        <f t="shared" si="17"/>
        <v/>
      </c>
      <c r="AA58" s="55" t="str">
        <f t="shared" si="18"/>
        <v/>
      </c>
      <c r="AB58" s="43" t="str">
        <f t="shared" si="19"/>
        <v/>
      </c>
      <c r="AC58" s="70" t="e">
        <f>INDEX('as nimek'!D:D,MATCH('EA_teat näidis'!G58,'as nimek'!A:A,0))</f>
        <v>#N/A</v>
      </c>
      <c r="AD58" s="130" t="str">
        <f t="shared" si="6"/>
        <v/>
      </c>
      <c r="AF58" s="47" t="e">
        <f t="shared" si="4"/>
        <v>#VALUE!</v>
      </c>
      <c r="AG58" s="58" t="str">
        <f t="shared" si="12"/>
        <v/>
      </c>
    </row>
    <row r="59" spans="1:33" ht="15" customHeight="1" x14ac:dyDescent="0.2">
      <c r="A59" s="45">
        <f t="shared" si="13"/>
        <v>1</v>
      </c>
      <c r="B59" s="43" t="s">
        <v>6</v>
      </c>
      <c r="C59" s="46" t="str">
        <f t="shared" si="5"/>
        <v>Error</v>
      </c>
      <c r="F59" s="55" t="str">
        <f t="shared" si="1"/>
        <v>T..</v>
      </c>
      <c r="P59" s="127" t="str">
        <f t="shared" si="2"/>
        <v/>
      </c>
      <c r="R59" s="42"/>
      <c r="U59" s="71">
        <f t="shared" si="20"/>
        <v>0</v>
      </c>
      <c r="V59" s="71">
        <f t="shared" si="20"/>
        <v>0</v>
      </c>
      <c r="W59" s="13">
        <f t="shared" si="20"/>
        <v>0</v>
      </c>
      <c r="X59" s="55" t="str">
        <f t="shared" si="15"/>
        <v/>
      </c>
      <c r="Y59" s="55" t="str">
        <f t="shared" si="16"/>
        <v/>
      </c>
      <c r="Z59" s="55" t="str">
        <f t="shared" si="17"/>
        <v/>
      </c>
      <c r="AA59" s="55" t="str">
        <f t="shared" si="18"/>
        <v/>
      </c>
      <c r="AB59" s="43" t="str">
        <f t="shared" si="19"/>
        <v/>
      </c>
      <c r="AC59" s="70" t="e">
        <f>INDEX('as nimek'!D:D,MATCH('EA_teat näidis'!G59,'as nimek'!A:A,0))</f>
        <v>#N/A</v>
      </c>
      <c r="AD59" s="130" t="str">
        <f t="shared" si="6"/>
        <v/>
      </c>
      <c r="AF59" s="47" t="e">
        <f t="shared" si="4"/>
        <v>#VALUE!</v>
      </c>
      <c r="AG59" s="58" t="str">
        <f t="shared" si="12"/>
        <v/>
      </c>
    </row>
    <row r="60" spans="1:33" ht="15" customHeight="1" x14ac:dyDescent="0.2">
      <c r="A60" s="45">
        <f t="shared" si="13"/>
        <v>1</v>
      </c>
      <c r="B60" s="43" t="s">
        <v>6</v>
      </c>
      <c r="C60" s="46" t="str">
        <f t="shared" si="5"/>
        <v>Error</v>
      </c>
      <c r="F60" s="55" t="str">
        <f t="shared" si="1"/>
        <v>T..</v>
      </c>
      <c r="P60" s="127" t="str">
        <f t="shared" si="2"/>
        <v/>
      </c>
      <c r="R60" s="42"/>
      <c r="U60" s="71">
        <f t="shared" si="20"/>
        <v>0</v>
      </c>
      <c r="V60" s="71">
        <f t="shared" si="20"/>
        <v>0</v>
      </c>
      <c r="W60" s="13">
        <f t="shared" si="20"/>
        <v>0</v>
      </c>
      <c r="X60" s="55" t="str">
        <f t="shared" si="15"/>
        <v/>
      </c>
      <c r="Y60" s="55" t="str">
        <f t="shared" si="16"/>
        <v/>
      </c>
      <c r="Z60" s="55" t="str">
        <f t="shared" si="17"/>
        <v/>
      </c>
      <c r="AA60" s="55" t="str">
        <f t="shared" si="18"/>
        <v/>
      </c>
      <c r="AB60" s="43" t="str">
        <f t="shared" si="19"/>
        <v/>
      </c>
      <c r="AC60" s="70" t="e">
        <f>INDEX('as nimek'!D:D,MATCH('EA_teat näidis'!G60,'as nimek'!A:A,0))</f>
        <v>#N/A</v>
      </c>
      <c r="AD60" s="130" t="str">
        <f t="shared" si="6"/>
        <v/>
      </c>
      <c r="AF60" s="47" t="e">
        <f t="shared" si="4"/>
        <v>#VALUE!</v>
      </c>
      <c r="AG60" s="58" t="str">
        <f t="shared" si="12"/>
        <v/>
      </c>
    </row>
    <row r="61" spans="1:33" ht="15" customHeight="1" x14ac:dyDescent="0.2">
      <c r="A61" s="45">
        <f t="shared" si="13"/>
        <v>1</v>
      </c>
      <c r="B61" s="43" t="s">
        <v>6</v>
      </c>
      <c r="C61" s="46" t="str">
        <f t="shared" si="5"/>
        <v>Error</v>
      </c>
      <c r="F61" s="55" t="str">
        <f t="shared" si="1"/>
        <v>T..</v>
      </c>
      <c r="P61" s="127" t="str">
        <f t="shared" si="2"/>
        <v/>
      </c>
      <c r="R61" s="42"/>
      <c r="U61" s="71">
        <f t="shared" si="20"/>
        <v>0</v>
      </c>
      <c r="V61" s="71">
        <f t="shared" si="20"/>
        <v>0</v>
      </c>
      <c r="W61" s="13">
        <f t="shared" si="20"/>
        <v>0</v>
      </c>
      <c r="X61" s="55" t="str">
        <f t="shared" si="15"/>
        <v/>
      </c>
      <c r="Y61" s="55" t="str">
        <f t="shared" si="16"/>
        <v/>
      </c>
      <c r="Z61" s="55" t="str">
        <f t="shared" si="17"/>
        <v/>
      </c>
      <c r="AA61" s="55" t="str">
        <f t="shared" si="18"/>
        <v/>
      </c>
      <c r="AB61" s="43" t="str">
        <f t="shared" si="19"/>
        <v/>
      </c>
      <c r="AC61" s="70" t="e">
        <f>INDEX('as nimek'!D:D,MATCH('EA_teat näidis'!G61,'as nimek'!A:A,0))</f>
        <v>#N/A</v>
      </c>
      <c r="AD61" s="130" t="str">
        <f t="shared" si="6"/>
        <v/>
      </c>
      <c r="AF61" s="47" t="e">
        <f t="shared" si="4"/>
        <v>#VALUE!</v>
      </c>
      <c r="AG61" s="58" t="str">
        <f t="shared" si="12"/>
        <v/>
      </c>
    </row>
    <row r="62" spans="1:33" ht="15" customHeight="1" x14ac:dyDescent="0.2">
      <c r="A62" s="45">
        <f t="shared" si="13"/>
        <v>1</v>
      </c>
      <c r="B62" s="43" t="s">
        <v>6</v>
      </c>
      <c r="C62" s="46" t="str">
        <f t="shared" si="5"/>
        <v>Error</v>
      </c>
      <c r="F62" s="55" t="str">
        <f t="shared" si="1"/>
        <v>T..</v>
      </c>
      <c r="P62" s="127" t="str">
        <f t="shared" si="2"/>
        <v/>
      </c>
      <c r="R62" s="42"/>
      <c r="U62" s="71">
        <f t="shared" si="20"/>
        <v>0</v>
      </c>
      <c r="V62" s="71">
        <f t="shared" si="20"/>
        <v>0</v>
      </c>
      <c r="W62" s="13">
        <f t="shared" si="20"/>
        <v>0</v>
      </c>
      <c r="X62" s="55" t="str">
        <f t="shared" si="15"/>
        <v/>
      </c>
      <c r="Y62" s="55" t="str">
        <f t="shared" si="16"/>
        <v/>
      </c>
      <c r="Z62" s="55" t="str">
        <f t="shared" si="17"/>
        <v/>
      </c>
      <c r="AA62" s="55" t="str">
        <f t="shared" si="18"/>
        <v/>
      </c>
      <c r="AB62" s="43" t="str">
        <f t="shared" si="19"/>
        <v/>
      </c>
      <c r="AC62" s="70" t="e">
        <f>INDEX('as nimek'!D:D,MATCH('EA_teat näidis'!G62,'as nimek'!A:A,0))</f>
        <v>#N/A</v>
      </c>
      <c r="AD62" s="130" t="str">
        <f t="shared" si="6"/>
        <v/>
      </c>
      <c r="AF62" s="47" t="e">
        <f t="shared" si="4"/>
        <v>#VALUE!</v>
      </c>
      <c r="AG62" s="58" t="str">
        <f t="shared" si="12"/>
        <v/>
      </c>
    </row>
    <row r="63" spans="1:33" ht="15" customHeight="1" x14ac:dyDescent="0.2">
      <c r="A63" s="45">
        <f t="shared" si="13"/>
        <v>1</v>
      </c>
      <c r="B63" s="43" t="s">
        <v>6</v>
      </c>
      <c r="C63" s="46" t="str">
        <f t="shared" si="5"/>
        <v>Error</v>
      </c>
      <c r="F63" s="55" t="str">
        <f t="shared" si="1"/>
        <v>T..</v>
      </c>
      <c r="P63" s="127" t="str">
        <f t="shared" si="2"/>
        <v/>
      </c>
      <c r="R63" s="42"/>
      <c r="U63" s="71">
        <f t="shared" si="20"/>
        <v>0</v>
      </c>
      <c r="V63" s="71">
        <f t="shared" si="20"/>
        <v>0</v>
      </c>
      <c r="W63" s="13">
        <f t="shared" si="20"/>
        <v>0</v>
      </c>
      <c r="X63" s="55" t="str">
        <f t="shared" si="15"/>
        <v/>
      </c>
      <c r="Y63" s="55" t="str">
        <f t="shared" si="16"/>
        <v/>
      </c>
      <c r="Z63" s="55" t="str">
        <f t="shared" si="17"/>
        <v/>
      </c>
      <c r="AA63" s="55" t="str">
        <f t="shared" si="18"/>
        <v/>
      </c>
      <c r="AB63" s="43" t="str">
        <f t="shared" si="19"/>
        <v/>
      </c>
      <c r="AC63" s="70" t="e">
        <f>INDEX('as nimek'!D:D,MATCH('EA_teat näidis'!G63,'as nimek'!A:A,0))</f>
        <v>#N/A</v>
      </c>
      <c r="AD63" s="130" t="str">
        <f t="shared" si="6"/>
        <v/>
      </c>
      <c r="AF63" s="47" t="e">
        <f t="shared" si="4"/>
        <v>#VALUE!</v>
      </c>
      <c r="AG63" s="58" t="str">
        <f t="shared" si="12"/>
        <v/>
      </c>
    </row>
    <row r="64" spans="1:33" ht="15" customHeight="1" x14ac:dyDescent="0.2">
      <c r="A64" s="45">
        <f t="shared" si="13"/>
        <v>1</v>
      </c>
      <c r="B64" s="43" t="s">
        <v>6</v>
      </c>
      <c r="C64" s="46" t="str">
        <f t="shared" si="5"/>
        <v>Error</v>
      </c>
      <c r="F64" s="55" t="str">
        <f t="shared" si="1"/>
        <v>T..</v>
      </c>
      <c r="P64" s="127" t="str">
        <f t="shared" si="2"/>
        <v/>
      </c>
      <c r="R64" s="42"/>
      <c r="U64" s="71">
        <f t="shared" si="20"/>
        <v>0</v>
      </c>
      <c r="V64" s="71">
        <f t="shared" si="20"/>
        <v>0</v>
      </c>
      <c r="W64" s="13">
        <f t="shared" si="20"/>
        <v>0</v>
      </c>
      <c r="X64" s="55" t="str">
        <f t="shared" si="15"/>
        <v/>
      </c>
      <c r="Y64" s="55" t="str">
        <f t="shared" si="16"/>
        <v/>
      </c>
      <c r="Z64" s="55" t="str">
        <f t="shared" si="17"/>
        <v/>
      </c>
      <c r="AA64" s="55" t="str">
        <f t="shared" si="18"/>
        <v/>
      </c>
      <c r="AB64" s="43" t="str">
        <f t="shared" si="19"/>
        <v/>
      </c>
      <c r="AC64" s="70" t="e">
        <f>INDEX('as nimek'!D:D,MATCH('EA_teat näidis'!G64,'as nimek'!A:A,0))</f>
        <v>#N/A</v>
      </c>
      <c r="AD64" s="130" t="str">
        <f t="shared" si="6"/>
        <v/>
      </c>
      <c r="AF64" s="47" t="e">
        <f t="shared" si="4"/>
        <v>#VALUE!</v>
      </c>
      <c r="AG64" s="58" t="str">
        <f t="shared" si="12"/>
        <v/>
      </c>
    </row>
    <row r="65" spans="1:33" ht="15" customHeight="1" x14ac:dyDescent="0.2">
      <c r="A65" s="45">
        <f t="shared" si="13"/>
        <v>1</v>
      </c>
      <c r="B65" s="43" t="s">
        <v>6</v>
      </c>
      <c r="C65" s="46" t="str">
        <f t="shared" si="5"/>
        <v>Error</v>
      </c>
      <c r="F65" s="55" t="str">
        <f t="shared" si="1"/>
        <v>T..</v>
      </c>
      <c r="P65" s="127" t="str">
        <f t="shared" si="2"/>
        <v/>
      </c>
      <c r="R65" s="42"/>
      <c r="U65" s="71">
        <f t="shared" si="20"/>
        <v>0</v>
      </c>
      <c r="V65" s="71">
        <f t="shared" si="20"/>
        <v>0</v>
      </c>
      <c r="W65" s="13">
        <f t="shared" si="20"/>
        <v>0</v>
      </c>
      <c r="X65" s="55" t="str">
        <f t="shared" si="15"/>
        <v/>
      </c>
      <c r="Y65" s="55" t="str">
        <f t="shared" si="16"/>
        <v/>
      </c>
      <c r="Z65" s="55" t="str">
        <f t="shared" si="17"/>
        <v/>
      </c>
      <c r="AA65" s="55" t="str">
        <f t="shared" si="18"/>
        <v/>
      </c>
      <c r="AB65" s="43" t="str">
        <f t="shared" si="19"/>
        <v/>
      </c>
      <c r="AC65" s="70" t="e">
        <f>INDEX('as nimek'!D:D,MATCH('EA_teat näidis'!G65,'as nimek'!A:A,0))</f>
        <v>#N/A</v>
      </c>
      <c r="AD65" s="130" t="str">
        <f t="shared" si="6"/>
        <v/>
      </c>
      <c r="AF65" s="47" t="e">
        <f t="shared" si="4"/>
        <v>#VALUE!</v>
      </c>
      <c r="AG65" s="58" t="str">
        <f t="shared" si="12"/>
        <v/>
      </c>
    </row>
    <row r="66" spans="1:33" ht="15" customHeight="1" x14ac:dyDescent="0.2">
      <c r="A66" s="45">
        <f t="shared" si="13"/>
        <v>1</v>
      </c>
      <c r="B66" s="43" t="s">
        <v>6</v>
      </c>
      <c r="C66" s="46" t="str">
        <f t="shared" si="5"/>
        <v>Error</v>
      </c>
      <c r="F66" s="55" t="str">
        <f t="shared" si="1"/>
        <v>T..</v>
      </c>
      <c r="P66" s="127" t="str">
        <f t="shared" si="2"/>
        <v/>
      </c>
      <c r="R66" s="42"/>
      <c r="U66" s="71">
        <f t="shared" si="20"/>
        <v>0</v>
      </c>
      <c r="V66" s="71">
        <f t="shared" si="20"/>
        <v>0</v>
      </c>
      <c r="W66" s="13">
        <f t="shared" si="20"/>
        <v>0</v>
      </c>
      <c r="X66" s="55" t="str">
        <f t="shared" si="15"/>
        <v/>
      </c>
      <c r="Y66" s="55" t="str">
        <f t="shared" si="16"/>
        <v/>
      </c>
      <c r="Z66" s="55" t="str">
        <f t="shared" si="17"/>
        <v/>
      </c>
      <c r="AA66" s="55" t="str">
        <f t="shared" si="18"/>
        <v/>
      </c>
      <c r="AB66" s="43" t="str">
        <f t="shared" si="19"/>
        <v/>
      </c>
      <c r="AC66" s="70" t="e">
        <f>INDEX('as nimek'!D:D,MATCH('EA_teat näidis'!G66,'as nimek'!A:A,0))</f>
        <v>#N/A</v>
      </c>
      <c r="AD66" s="130" t="str">
        <f t="shared" si="6"/>
        <v/>
      </c>
      <c r="AF66" s="47" t="e">
        <f t="shared" si="4"/>
        <v>#VALUE!</v>
      </c>
      <c r="AG66" s="58" t="str">
        <f t="shared" si="12"/>
        <v/>
      </c>
    </row>
    <row r="67" spans="1:33" ht="15" customHeight="1" x14ac:dyDescent="0.2">
      <c r="A67" s="45">
        <f t="shared" si="13"/>
        <v>1</v>
      </c>
      <c r="B67" s="43" t="s">
        <v>6</v>
      </c>
      <c r="C67" s="46" t="str">
        <f t="shared" si="5"/>
        <v>Error</v>
      </c>
      <c r="F67" s="55" t="str">
        <f t="shared" si="1"/>
        <v>T..</v>
      </c>
      <c r="P67" s="127" t="str">
        <f t="shared" si="2"/>
        <v/>
      </c>
      <c r="R67" s="42"/>
      <c r="U67" s="71">
        <f t="shared" si="20"/>
        <v>0</v>
      </c>
      <c r="V67" s="71">
        <f t="shared" si="20"/>
        <v>0</v>
      </c>
      <c r="W67" s="13">
        <f t="shared" si="20"/>
        <v>0</v>
      </c>
      <c r="X67" s="55" t="str">
        <f t="shared" si="15"/>
        <v/>
      </c>
      <c r="Y67" s="55" t="str">
        <f t="shared" si="16"/>
        <v/>
      </c>
      <c r="Z67" s="55" t="str">
        <f t="shared" si="17"/>
        <v/>
      </c>
      <c r="AA67" s="55" t="str">
        <f t="shared" si="18"/>
        <v/>
      </c>
      <c r="AB67" s="43" t="str">
        <f t="shared" si="19"/>
        <v/>
      </c>
      <c r="AC67" s="70" t="e">
        <f>INDEX('as nimek'!D:D,MATCH('EA_teat näidis'!G67,'as nimek'!A:A,0))</f>
        <v>#N/A</v>
      </c>
      <c r="AD67" s="130" t="str">
        <f t="shared" si="6"/>
        <v/>
      </c>
      <c r="AF67" s="47" t="e">
        <f t="shared" si="4"/>
        <v>#VALUE!</v>
      </c>
      <c r="AG67" s="58" t="str">
        <f t="shared" si="12"/>
        <v/>
      </c>
    </row>
    <row r="68" spans="1:33" ht="15" customHeight="1" x14ac:dyDescent="0.2">
      <c r="A68" s="45">
        <f t="shared" si="13"/>
        <v>1</v>
      </c>
      <c r="B68" s="43" t="s">
        <v>6</v>
      </c>
      <c r="C68" s="46" t="str">
        <f t="shared" si="5"/>
        <v>Error</v>
      </c>
      <c r="F68" s="55" t="str">
        <f t="shared" si="1"/>
        <v>T..</v>
      </c>
      <c r="P68" s="127" t="str">
        <f t="shared" si="2"/>
        <v/>
      </c>
      <c r="R68" s="42"/>
      <c r="U68" s="71">
        <f t="shared" si="20"/>
        <v>0</v>
      </c>
      <c r="V68" s="71">
        <f t="shared" si="20"/>
        <v>0</v>
      </c>
      <c r="W68" s="13">
        <f t="shared" si="20"/>
        <v>0</v>
      </c>
      <c r="X68" s="55" t="str">
        <f t="shared" si="15"/>
        <v/>
      </c>
      <c r="Y68" s="55" t="str">
        <f t="shared" si="16"/>
        <v/>
      </c>
      <c r="Z68" s="55" t="str">
        <f t="shared" si="17"/>
        <v/>
      </c>
      <c r="AA68" s="55" t="str">
        <f t="shared" si="18"/>
        <v/>
      </c>
      <c r="AB68" s="43" t="str">
        <f t="shared" si="19"/>
        <v/>
      </c>
      <c r="AC68" s="70" t="e">
        <f>INDEX('as nimek'!D:D,MATCH('EA_teat näidis'!G68,'as nimek'!A:A,0))</f>
        <v>#N/A</v>
      </c>
      <c r="AD68" s="130" t="str">
        <f t="shared" si="6"/>
        <v/>
      </c>
      <c r="AF68" s="47" t="e">
        <f t="shared" si="4"/>
        <v>#VALUE!</v>
      </c>
      <c r="AG68" s="58" t="str">
        <f t="shared" si="12"/>
        <v/>
      </c>
    </row>
    <row r="69" spans="1:33" ht="15" customHeight="1" x14ac:dyDescent="0.2">
      <c r="A69" s="45">
        <f t="shared" si="13"/>
        <v>1</v>
      </c>
      <c r="B69" s="43" t="s">
        <v>6</v>
      </c>
      <c r="C69" s="46" t="str">
        <f t="shared" si="5"/>
        <v>Error</v>
      </c>
      <c r="F69" s="55" t="str">
        <f t="shared" si="1"/>
        <v>T..</v>
      </c>
      <c r="P69" s="127" t="str">
        <f t="shared" si="2"/>
        <v/>
      </c>
      <c r="R69" s="42"/>
      <c r="U69" s="71">
        <f t="shared" si="20"/>
        <v>0</v>
      </c>
      <c r="V69" s="71">
        <f t="shared" si="20"/>
        <v>0</v>
      </c>
      <c r="W69" s="13">
        <f t="shared" si="20"/>
        <v>0</v>
      </c>
      <c r="X69" s="55" t="str">
        <f t="shared" si="15"/>
        <v/>
      </c>
      <c r="Y69" s="55" t="str">
        <f t="shared" si="16"/>
        <v/>
      </c>
      <c r="Z69" s="55" t="str">
        <f t="shared" si="17"/>
        <v/>
      </c>
      <c r="AA69" s="55" t="str">
        <f t="shared" si="18"/>
        <v/>
      </c>
      <c r="AB69" s="43" t="str">
        <f t="shared" si="19"/>
        <v/>
      </c>
      <c r="AC69" s="70" t="e">
        <f>INDEX('as nimek'!D:D,MATCH('EA_teat näidis'!G69,'as nimek'!A:A,0))</f>
        <v>#N/A</v>
      </c>
      <c r="AD69" s="130" t="str">
        <f t="shared" si="6"/>
        <v/>
      </c>
      <c r="AF69" s="47" t="e">
        <f t="shared" si="4"/>
        <v>#VALUE!</v>
      </c>
      <c r="AG69" s="58" t="str">
        <f t="shared" si="12"/>
        <v/>
      </c>
    </row>
    <row r="70" spans="1:33" ht="15" customHeight="1" x14ac:dyDescent="0.2">
      <c r="A70" s="45">
        <f t="shared" si="13"/>
        <v>1</v>
      </c>
      <c r="B70" s="43" t="s">
        <v>6</v>
      </c>
      <c r="C70" s="46" t="str">
        <f t="shared" si="5"/>
        <v>Error</v>
      </c>
      <c r="F70" s="55" t="str">
        <f t="shared" si="1"/>
        <v>T..</v>
      </c>
      <c r="P70" s="127" t="str">
        <f t="shared" si="2"/>
        <v/>
      </c>
      <c r="R70" s="42"/>
      <c r="U70" s="71">
        <f t="shared" si="20"/>
        <v>0</v>
      </c>
      <c r="V70" s="71">
        <f t="shared" si="20"/>
        <v>0</v>
      </c>
      <c r="W70" s="13">
        <f t="shared" si="20"/>
        <v>0</v>
      </c>
      <c r="X70" s="55" t="str">
        <f t="shared" si="15"/>
        <v/>
      </c>
      <c r="Y70" s="55" t="str">
        <f t="shared" si="16"/>
        <v/>
      </c>
      <c r="Z70" s="55" t="str">
        <f t="shared" si="17"/>
        <v/>
      </c>
      <c r="AA70" s="55" t="str">
        <f t="shared" si="18"/>
        <v/>
      </c>
      <c r="AB70" s="43" t="str">
        <f t="shared" si="19"/>
        <v/>
      </c>
      <c r="AC70" s="70" t="e">
        <f>INDEX('as nimek'!D:D,MATCH('EA_teat näidis'!G70,'as nimek'!A:A,0))</f>
        <v>#N/A</v>
      </c>
      <c r="AD70" s="130" t="str">
        <f t="shared" si="6"/>
        <v/>
      </c>
      <c r="AF70" s="47" t="e">
        <f t="shared" si="4"/>
        <v>#VALUE!</v>
      </c>
      <c r="AG70" s="58" t="str">
        <f t="shared" si="12"/>
        <v/>
      </c>
    </row>
    <row r="71" spans="1:33" ht="15" customHeight="1" x14ac:dyDescent="0.2">
      <c r="A71" s="45">
        <f t="shared" si="13"/>
        <v>1</v>
      </c>
      <c r="B71" s="43" t="s">
        <v>6</v>
      </c>
      <c r="C71" s="46" t="str">
        <f t="shared" si="5"/>
        <v>Error</v>
      </c>
      <c r="F71" s="55" t="str">
        <f t="shared" si="1"/>
        <v>T..</v>
      </c>
      <c r="P71" s="127" t="str">
        <f t="shared" si="2"/>
        <v/>
      </c>
      <c r="R71" s="42"/>
      <c r="U71" s="71">
        <f t="shared" si="20"/>
        <v>0</v>
      </c>
      <c r="V71" s="71">
        <f t="shared" si="20"/>
        <v>0</v>
      </c>
      <c r="W71" s="13">
        <f t="shared" si="20"/>
        <v>0</v>
      </c>
      <c r="X71" s="55" t="str">
        <f t="shared" si="15"/>
        <v/>
      </c>
      <c r="Y71" s="55" t="str">
        <f t="shared" si="16"/>
        <v/>
      </c>
      <c r="Z71" s="55" t="str">
        <f t="shared" si="17"/>
        <v/>
      </c>
      <c r="AA71" s="55" t="str">
        <f t="shared" si="18"/>
        <v/>
      </c>
      <c r="AB71" s="43" t="str">
        <f t="shared" si="19"/>
        <v/>
      </c>
      <c r="AC71" s="70" t="e">
        <f>INDEX('as nimek'!D:D,MATCH('EA_teat näidis'!G71,'as nimek'!A:A,0))</f>
        <v>#N/A</v>
      </c>
      <c r="AD71" s="130" t="str">
        <f t="shared" si="6"/>
        <v/>
      </c>
      <c r="AF71" s="47" t="e">
        <f t="shared" ref="AF71:AF134" si="21">LEFT(Q71,4)-P71</f>
        <v>#VALUE!</v>
      </c>
      <c r="AG71" s="58" t="str">
        <f t="shared" si="12"/>
        <v/>
      </c>
    </row>
    <row r="72" spans="1:33" ht="15" customHeight="1" x14ac:dyDescent="0.2">
      <c r="A72" s="45">
        <f t="shared" si="13"/>
        <v>1</v>
      </c>
      <c r="B72" s="43" t="s">
        <v>6</v>
      </c>
      <c r="C72" s="46" t="str">
        <f t="shared" ref="C72:C135" si="22">IF(P72="","Error",IF(OR(LEFT(P72,1)="3",LEFT(P72,3)="652",LEFT(P72,3)="655",LEFT(P72,4)="2585"),"Tulu","Kulu"))</f>
        <v>Error</v>
      </c>
      <c r="F72" s="55" t="str">
        <f t="shared" si="1"/>
        <v>T..</v>
      </c>
      <c r="P72" s="127" t="str">
        <f t="shared" ref="P72:P135" si="23">IF((LEFT(Q72,2)="35"),LEFT(Q72,5),IF((LEFT(Q72,3)="320"),"3200",IF((LEFT(Q72,4)="3818"),"3888",IF((TEXT(Q72,"########")="155106"),"1552",IF((TEXT(Q72,"########")="155109"),"1552",LEFT(Q72,4))))))</f>
        <v/>
      </c>
      <c r="R72" s="42"/>
      <c r="U72" s="71">
        <f t="shared" si="20"/>
        <v>0</v>
      </c>
      <c r="V72" s="71">
        <f t="shared" si="20"/>
        <v>0</v>
      </c>
      <c r="W72" s="13">
        <f t="shared" si="20"/>
        <v>0</v>
      </c>
      <c r="X72" s="55" t="str">
        <f t="shared" si="15"/>
        <v/>
      </c>
      <c r="Y72" s="55" t="str">
        <f t="shared" si="16"/>
        <v/>
      </c>
      <c r="Z72" s="55" t="str">
        <f t="shared" si="17"/>
        <v/>
      </c>
      <c r="AA72" s="55" t="str">
        <f t="shared" si="18"/>
        <v/>
      </c>
      <c r="AB72" s="43" t="str">
        <f t="shared" si="19"/>
        <v/>
      </c>
      <c r="AC72" s="70" t="e">
        <f>INDEX('as nimek'!D:D,MATCH('EA_teat näidis'!G72,'as nimek'!A:A,0))</f>
        <v>#N/A</v>
      </c>
      <c r="AD72" s="130" t="str">
        <f t="shared" ref="AD72:AD135" si="24">IF(G:G=101,"osak",IF(G:G=102,"HTK",IF(G:G=186,"KHK",IF(AND(G:G&gt;110,G:G&lt;151),"l/aed",IF(AND(G:G&gt;150,G:G&lt;182),"kool",IF(AND(G:G&gt;210,G:G&lt;215),"huvikool",""))))))</f>
        <v/>
      </c>
      <c r="AF72" s="47" t="e">
        <f t="shared" si="21"/>
        <v>#VALUE!</v>
      </c>
      <c r="AG72" s="58" t="str">
        <f t="shared" si="12"/>
        <v/>
      </c>
    </row>
    <row r="73" spans="1:33" ht="15" customHeight="1" x14ac:dyDescent="0.2">
      <c r="A73" s="45">
        <f t="shared" si="13"/>
        <v>1</v>
      </c>
      <c r="B73" s="43" t="s">
        <v>6</v>
      </c>
      <c r="C73" s="46" t="str">
        <f t="shared" si="22"/>
        <v>Error</v>
      </c>
      <c r="F73" s="55" t="str">
        <f t="shared" ref="F73:F136" si="25">J$1</f>
        <v>T..</v>
      </c>
      <c r="P73" s="127" t="str">
        <f t="shared" si="23"/>
        <v/>
      </c>
      <c r="R73" s="42"/>
      <c r="U73" s="71">
        <f t="shared" si="20"/>
        <v>0</v>
      </c>
      <c r="V73" s="71">
        <f t="shared" si="20"/>
        <v>0</v>
      </c>
      <c r="W73" s="13">
        <f t="shared" si="20"/>
        <v>0</v>
      </c>
      <c r="X73" s="55" t="str">
        <f t="shared" si="15"/>
        <v/>
      </c>
      <c r="Y73" s="55" t="str">
        <f t="shared" si="16"/>
        <v/>
      </c>
      <c r="Z73" s="55" t="str">
        <f t="shared" si="17"/>
        <v/>
      </c>
      <c r="AA73" s="55" t="str">
        <f t="shared" si="18"/>
        <v/>
      </c>
      <c r="AB73" s="43" t="str">
        <f t="shared" si="19"/>
        <v/>
      </c>
      <c r="AC73" s="70" t="e">
        <f>INDEX('as nimek'!D:D,MATCH('EA_teat näidis'!G73,'as nimek'!A:A,0))</f>
        <v>#N/A</v>
      </c>
      <c r="AD73" s="130" t="str">
        <f t="shared" si="24"/>
        <v/>
      </c>
      <c r="AF73" s="47" t="e">
        <f t="shared" si="21"/>
        <v>#VALUE!</v>
      </c>
      <c r="AG73" s="58" t="str">
        <f t="shared" si="12"/>
        <v/>
      </c>
    </row>
    <row r="74" spans="1:33" ht="15" customHeight="1" x14ac:dyDescent="0.2">
      <c r="A74" s="45">
        <f t="shared" si="13"/>
        <v>1</v>
      </c>
      <c r="B74" s="43" t="s">
        <v>6</v>
      </c>
      <c r="C74" s="46" t="str">
        <f t="shared" si="22"/>
        <v>Error</v>
      </c>
      <c r="F74" s="55" t="str">
        <f t="shared" si="25"/>
        <v>T..</v>
      </c>
      <c r="P74" s="127" t="str">
        <f t="shared" si="23"/>
        <v/>
      </c>
      <c r="R74" s="42"/>
      <c r="U74" s="71">
        <f t="shared" si="20"/>
        <v>0</v>
      </c>
      <c r="V74" s="71">
        <f t="shared" si="20"/>
        <v>0</v>
      </c>
      <c r="W74" s="13">
        <f t="shared" si="20"/>
        <v>0</v>
      </c>
      <c r="X74" s="55" t="str">
        <f t="shared" si="15"/>
        <v/>
      </c>
      <c r="Y74" s="55" t="str">
        <f t="shared" si="16"/>
        <v/>
      </c>
      <c r="Z74" s="55" t="str">
        <f t="shared" si="17"/>
        <v/>
      </c>
      <c r="AA74" s="55" t="str">
        <f t="shared" si="18"/>
        <v/>
      </c>
      <c r="AB74" s="43" t="str">
        <f t="shared" si="19"/>
        <v/>
      </c>
      <c r="AC74" s="70" t="e">
        <f>INDEX('as nimek'!D:D,MATCH('EA_teat näidis'!G74,'as nimek'!A:A,0))</f>
        <v>#N/A</v>
      </c>
      <c r="AD74" s="130" t="str">
        <f t="shared" si="24"/>
        <v/>
      </c>
      <c r="AF74" s="47" t="e">
        <f t="shared" si="21"/>
        <v>#VALUE!</v>
      </c>
      <c r="AG74" s="58" t="str">
        <f t="shared" ref="AG74:AG137" si="26">IF(LEFT(P74,2)="35",IF(RIGHT(P74,1)="0","riik",IF(RIGHT(P74,1)="1","kov",IF(RIGHT(P74,1)="2","av-õ",IF(RIGHT(P74,1)="3","SA",IF(RIGHT(P74,1)="8","resid",IF(RIGHT(P74,1)="9","mitteres")))))),"")</f>
        <v/>
      </c>
    </row>
    <row r="75" spans="1:33" ht="15" customHeight="1" x14ac:dyDescent="0.2">
      <c r="A75" s="45">
        <f t="shared" si="13"/>
        <v>1</v>
      </c>
      <c r="B75" s="43" t="s">
        <v>6</v>
      </c>
      <c r="C75" s="46" t="str">
        <f t="shared" si="22"/>
        <v>Error</v>
      </c>
      <c r="F75" s="55" t="str">
        <f t="shared" si="25"/>
        <v>T..</v>
      </c>
      <c r="P75" s="127" t="str">
        <f t="shared" si="23"/>
        <v/>
      </c>
      <c r="R75" s="42"/>
      <c r="U75" s="71">
        <f t="shared" si="20"/>
        <v>0</v>
      </c>
      <c r="V75" s="71">
        <f t="shared" si="20"/>
        <v>0</v>
      </c>
      <c r="W75" s="13">
        <f t="shared" si="20"/>
        <v>0</v>
      </c>
      <c r="X75" s="55" t="str">
        <f t="shared" si="15"/>
        <v/>
      </c>
      <c r="Y75" s="55" t="str">
        <f t="shared" si="16"/>
        <v/>
      </c>
      <c r="Z75" s="55" t="str">
        <f t="shared" si="17"/>
        <v/>
      </c>
      <c r="AA75" s="55" t="str">
        <f t="shared" si="18"/>
        <v/>
      </c>
      <c r="AB75" s="43" t="str">
        <f t="shared" si="19"/>
        <v/>
      </c>
      <c r="AC75" s="70" t="e">
        <f>INDEX('as nimek'!D:D,MATCH('EA_teat näidis'!G75,'as nimek'!A:A,0))</f>
        <v>#N/A</v>
      </c>
      <c r="AD75" s="130" t="str">
        <f t="shared" si="24"/>
        <v/>
      </c>
      <c r="AF75" s="47" t="e">
        <f t="shared" si="21"/>
        <v>#VALUE!</v>
      </c>
      <c r="AG75" s="58" t="str">
        <f t="shared" si="26"/>
        <v/>
      </c>
    </row>
    <row r="76" spans="1:33" ht="15" customHeight="1" x14ac:dyDescent="0.2">
      <c r="A76" s="45">
        <f t="shared" si="13"/>
        <v>1</v>
      </c>
      <c r="B76" s="43" t="s">
        <v>6</v>
      </c>
      <c r="C76" s="46" t="str">
        <f t="shared" si="22"/>
        <v>Error</v>
      </c>
      <c r="F76" s="55" t="str">
        <f t="shared" si="25"/>
        <v>T..</v>
      </c>
      <c r="P76" s="127" t="str">
        <f t="shared" si="23"/>
        <v/>
      </c>
      <c r="R76" s="42"/>
      <c r="U76" s="71">
        <f t="shared" si="20"/>
        <v>0</v>
      </c>
      <c r="V76" s="71">
        <f t="shared" si="20"/>
        <v>0</v>
      </c>
      <c r="W76" s="13">
        <f t="shared" si="20"/>
        <v>0</v>
      </c>
      <c r="X76" s="55" t="str">
        <f t="shared" si="15"/>
        <v/>
      </c>
      <c r="Y76" s="55" t="str">
        <f t="shared" si="16"/>
        <v/>
      </c>
      <c r="Z76" s="55" t="str">
        <f t="shared" si="17"/>
        <v/>
      </c>
      <c r="AA76" s="55" t="str">
        <f t="shared" si="18"/>
        <v/>
      </c>
      <c r="AB76" s="43" t="str">
        <f t="shared" si="19"/>
        <v/>
      </c>
      <c r="AC76" s="70" t="e">
        <f>INDEX('as nimek'!D:D,MATCH('EA_teat näidis'!G76,'as nimek'!A:A,0))</f>
        <v>#N/A</v>
      </c>
      <c r="AD76" s="130" t="str">
        <f t="shared" si="24"/>
        <v/>
      </c>
      <c r="AF76" s="47" t="e">
        <f t="shared" si="21"/>
        <v>#VALUE!</v>
      </c>
      <c r="AG76" s="58" t="str">
        <f t="shared" si="26"/>
        <v/>
      </c>
    </row>
    <row r="77" spans="1:33" ht="15" customHeight="1" x14ac:dyDescent="0.2">
      <c r="A77" s="45">
        <f t="shared" si="13"/>
        <v>1</v>
      </c>
      <c r="B77" s="43" t="s">
        <v>6</v>
      </c>
      <c r="C77" s="46" t="str">
        <f t="shared" si="22"/>
        <v>Error</v>
      </c>
      <c r="F77" s="55" t="str">
        <f t="shared" si="25"/>
        <v>T..</v>
      </c>
      <c r="P77" s="127" t="str">
        <f t="shared" si="23"/>
        <v/>
      </c>
      <c r="R77" s="42"/>
      <c r="U77" s="71">
        <f t="shared" si="20"/>
        <v>0</v>
      </c>
      <c r="V77" s="71">
        <f t="shared" si="20"/>
        <v>0</v>
      </c>
      <c r="W77" s="13">
        <f t="shared" si="20"/>
        <v>0</v>
      </c>
      <c r="X77" s="55" t="str">
        <f t="shared" si="15"/>
        <v/>
      </c>
      <c r="Y77" s="55" t="str">
        <f t="shared" si="16"/>
        <v/>
      </c>
      <c r="Z77" s="55" t="str">
        <f t="shared" si="17"/>
        <v/>
      </c>
      <c r="AA77" s="55" t="str">
        <f t="shared" si="18"/>
        <v/>
      </c>
      <c r="AB77" s="43" t="str">
        <f t="shared" si="19"/>
        <v/>
      </c>
      <c r="AC77" s="70" t="e">
        <f>INDEX('as nimek'!D:D,MATCH('EA_teat näidis'!G77,'as nimek'!A:A,0))</f>
        <v>#N/A</v>
      </c>
      <c r="AD77" s="130" t="str">
        <f t="shared" si="24"/>
        <v/>
      </c>
      <c r="AF77" s="47" t="e">
        <f t="shared" si="21"/>
        <v>#VALUE!</v>
      </c>
      <c r="AG77" s="58" t="str">
        <f t="shared" si="26"/>
        <v/>
      </c>
    </row>
    <row r="78" spans="1:33" ht="15" customHeight="1" x14ac:dyDescent="0.2">
      <c r="A78" s="45">
        <f t="shared" ref="A78:A141" si="27">W78+1</f>
        <v>1</v>
      </c>
      <c r="B78" s="43" t="s">
        <v>6</v>
      </c>
      <c r="C78" s="46" t="str">
        <f t="shared" si="22"/>
        <v>Error</v>
      </c>
      <c r="F78" s="55" t="str">
        <f t="shared" si="25"/>
        <v>T..</v>
      </c>
      <c r="P78" s="127" t="str">
        <f t="shared" si="23"/>
        <v/>
      </c>
      <c r="R78" s="42"/>
      <c r="U78" s="71">
        <f t="shared" si="20"/>
        <v>0</v>
      </c>
      <c r="V78" s="71">
        <f t="shared" si="20"/>
        <v>0</v>
      </c>
      <c r="W78" s="13">
        <f t="shared" si="20"/>
        <v>0</v>
      </c>
      <c r="X78" s="55" t="str">
        <f t="shared" si="15"/>
        <v/>
      </c>
      <c r="Y78" s="55" t="str">
        <f t="shared" si="16"/>
        <v/>
      </c>
      <c r="Z78" s="55" t="str">
        <f t="shared" si="17"/>
        <v/>
      </c>
      <c r="AA78" s="55" t="str">
        <f t="shared" si="18"/>
        <v/>
      </c>
      <c r="AB78" s="43" t="str">
        <f t="shared" si="19"/>
        <v/>
      </c>
      <c r="AC78" s="70" t="e">
        <f>INDEX('as nimek'!D:D,MATCH('EA_teat näidis'!G78,'as nimek'!A:A,0))</f>
        <v>#N/A</v>
      </c>
      <c r="AD78" s="130" t="str">
        <f t="shared" si="24"/>
        <v/>
      </c>
      <c r="AF78" s="47" t="e">
        <f t="shared" si="21"/>
        <v>#VALUE!</v>
      </c>
      <c r="AG78" s="58" t="str">
        <f t="shared" si="26"/>
        <v/>
      </c>
    </row>
    <row r="79" spans="1:33" ht="15" customHeight="1" x14ac:dyDescent="0.2">
      <c r="A79" s="45">
        <f t="shared" si="27"/>
        <v>1</v>
      </c>
      <c r="B79" s="43" t="s">
        <v>6</v>
      </c>
      <c r="C79" s="46" t="str">
        <f t="shared" si="22"/>
        <v>Error</v>
      </c>
      <c r="F79" s="55" t="str">
        <f t="shared" si="25"/>
        <v>T..</v>
      </c>
      <c r="P79" s="127" t="str">
        <f t="shared" si="23"/>
        <v/>
      </c>
      <c r="R79" s="42"/>
      <c r="U79" s="71">
        <f t="shared" si="20"/>
        <v>0</v>
      </c>
      <c r="V79" s="71">
        <f t="shared" si="20"/>
        <v>0</v>
      </c>
      <c r="W79" s="13">
        <f t="shared" si="20"/>
        <v>0</v>
      </c>
      <c r="X79" s="55" t="str">
        <f t="shared" si="15"/>
        <v/>
      </c>
      <c r="Y79" s="55" t="str">
        <f t="shared" si="16"/>
        <v/>
      </c>
      <c r="Z79" s="55" t="str">
        <f t="shared" si="17"/>
        <v/>
      </c>
      <c r="AA79" s="55" t="str">
        <f t="shared" si="18"/>
        <v/>
      </c>
      <c r="AB79" s="43" t="str">
        <f t="shared" si="19"/>
        <v/>
      </c>
      <c r="AC79" s="70" t="e">
        <f>INDEX('as nimek'!D:D,MATCH('EA_teat näidis'!G79,'as nimek'!A:A,0))</f>
        <v>#N/A</v>
      </c>
      <c r="AD79" s="130" t="str">
        <f t="shared" si="24"/>
        <v/>
      </c>
      <c r="AF79" s="47" t="e">
        <f t="shared" si="21"/>
        <v>#VALUE!</v>
      </c>
      <c r="AG79" s="58" t="str">
        <f t="shared" si="26"/>
        <v/>
      </c>
    </row>
    <row r="80" spans="1:33" ht="15" customHeight="1" x14ac:dyDescent="0.2">
      <c r="A80" s="45">
        <f t="shared" si="27"/>
        <v>1</v>
      </c>
      <c r="B80" s="43" t="s">
        <v>6</v>
      </c>
      <c r="C80" s="46" t="str">
        <f t="shared" si="22"/>
        <v>Error</v>
      </c>
      <c r="F80" s="55" t="str">
        <f t="shared" si="25"/>
        <v>T..</v>
      </c>
      <c r="P80" s="127" t="str">
        <f t="shared" si="23"/>
        <v/>
      </c>
      <c r="R80" s="42"/>
      <c r="U80" s="71">
        <f t="shared" si="20"/>
        <v>0</v>
      </c>
      <c r="V80" s="71">
        <f t="shared" si="20"/>
        <v>0</v>
      </c>
      <c r="W80" s="13">
        <f t="shared" si="20"/>
        <v>0</v>
      </c>
      <c r="X80" s="55" t="str">
        <f t="shared" si="15"/>
        <v/>
      </c>
      <c r="Y80" s="55" t="str">
        <f t="shared" si="16"/>
        <v/>
      </c>
      <c r="Z80" s="55" t="str">
        <f t="shared" si="17"/>
        <v/>
      </c>
      <c r="AA80" s="55" t="str">
        <f t="shared" si="18"/>
        <v/>
      </c>
      <c r="AB80" s="43" t="str">
        <f t="shared" si="19"/>
        <v/>
      </c>
      <c r="AC80" s="70" t="e">
        <f>INDEX('as nimek'!D:D,MATCH('EA_teat näidis'!G80,'as nimek'!A:A,0))</f>
        <v>#N/A</v>
      </c>
      <c r="AD80" s="130" t="str">
        <f t="shared" si="24"/>
        <v/>
      </c>
      <c r="AF80" s="47" t="e">
        <f t="shared" si="21"/>
        <v>#VALUE!</v>
      </c>
      <c r="AG80" s="58" t="str">
        <f t="shared" si="26"/>
        <v/>
      </c>
    </row>
    <row r="81" spans="1:33" ht="15" customHeight="1" x14ac:dyDescent="0.2">
      <c r="A81" s="45">
        <f t="shared" si="27"/>
        <v>1</v>
      </c>
      <c r="B81" s="43" t="s">
        <v>6</v>
      </c>
      <c r="C81" s="46" t="str">
        <f t="shared" si="22"/>
        <v>Error</v>
      </c>
      <c r="F81" s="55" t="str">
        <f t="shared" si="25"/>
        <v>T..</v>
      </c>
      <c r="P81" s="127" t="str">
        <f t="shared" si="23"/>
        <v/>
      </c>
      <c r="R81" s="42"/>
      <c r="U81" s="71">
        <f t="shared" si="20"/>
        <v>0</v>
      </c>
      <c r="V81" s="71">
        <f t="shared" si="20"/>
        <v>0</v>
      </c>
      <c r="W81" s="13">
        <f t="shared" si="20"/>
        <v>0</v>
      </c>
      <c r="X81" s="55" t="str">
        <f t="shared" si="15"/>
        <v/>
      </c>
      <c r="Y81" s="55" t="str">
        <f t="shared" si="16"/>
        <v/>
      </c>
      <c r="Z81" s="55" t="str">
        <f t="shared" si="17"/>
        <v/>
      </c>
      <c r="AA81" s="55" t="str">
        <f t="shared" si="18"/>
        <v/>
      </c>
      <c r="AB81" s="43" t="str">
        <f t="shared" si="19"/>
        <v/>
      </c>
      <c r="AC81" s="70" t="e">
        <f>INDEX('as nimek'!D:D,MATCH('EA_teat näidis'!G81,'as nimek'!A:A,0))</f>
        <v>#N/A</v>
      </c>
      <c r="AD81" s="130" t="str">
        <f t="shared" si="24"/>
        <v/>
      </c>
      <c r="AF81" s="47" t="e">
        <f t="shared" si="21"/>
        <v>#VALUE!</v>
      </c>
      <c r="AG81" s="58" t="str">
        <f t="shared" si="26"/>
        <v/>
      </c>
    </row>
    <row r="82" spans="1:33" ht="15" customHeight="1" x14ac:dyDescent="0.2">
      <c r="A82" s="45">
        <f t="shared" si="27"/>
        <v>1</v>
      </c>
      <c r="B82" s="43" t="s">
        <v>6</v>
      </c>
      <c r="C82" s="46" t="str">
        <f t="shared" si="22"/>
        <v>Error</v>
      </c>
      <c r="F82" s="55" t="str">
        <f t="shared" si="25"/>
        <v>T..</v>
      </c>
      <c r="P82" s="127" t="str">
        <f t="shared" si="23"/>
        <v/>
      </c>
      <c r="R82" s="42"/>
      <c r="U82" s="71">
        <f t="shared" si="20"/>
        <v>0</v>
      </c>
      <c r="V82" s="71">
        <f t="shared" si="20"/>
        <v>0</v>
      </c>
      <c r="W82" s="13">
        <f t="shared" si="20"/>
        <v>0</v>
      </c>
      <c r="X82" s="55" t="str">
        <f t="shared" si="15"/>
        <v/>
      </c>
      <c r="Y82" s="55" t="str">
        <f t="shared" si="16"/>
        <v/>
      </c>
      <c r="Z82" s="55" t="str">
        <f t="shared" si="17"/>
        <v/>
      </c>
      <c r="AA82" s="55" t="str">
        <f t="shared" si="18"/>
        <v/>
      </c>
      <c r="AB82" s="43" t="str">
        <f t="shared" si="19"/>
        <v/>
      </c>
      <c r="AC82" s="70" t="e">
        <f>INDEX('as nimek'!D:D,MATCH('EA_teat näidis'!G82,'as nimek'!A:A,0))</f>
        <v>#N/A</v>
      </c>
      <c r="AD82" s="130" t="str">
        <f t="shared" si="24"/>
        <v/>
      </c>
      <c r="AF82" s="47" t="e">
        <f t="shared" si="21"/>
        <v>#VALUE!</v>
      </c>
      <c r="AG82" s="58" t="str">
        <f t="shared" si="26"/>
        <v/>
      </c>
    </row>
    <row r="83" spans="1:33" ht="15" customHeight="1" x14ac:dyDescent="0.2">
      <c r="A83" s="45">
        <f t="shared" si="27"/>
        <v>1</v>
      </c>
      <c r="B83" s="43" t="s">
        <v>6</v>
      </c>
      <c r="C83" s="46" t="str">
        <f t="shared" si="22"/>
        <v>Error</v>
      </c>
      <c r="F83" s="55" t="str">
        <f t="shared" si="25"/>
        <v>T..</v>
      </c>
      <c r="P83" s="127" t="str">
        <f t="shared" si="23"/>
        <v/>
      </c>
      <c r="R83" s="42"/>
      <c r="U83" s="71">
        <f t="shared" si="20"/>
        <v>0</v>
      </c>
      <c r="V83" s="71">
        <f t="shared" si="20"/>
        <v>0</v>
      </c>
      <c r="W83" s="13">
        <f t="shared" si="20"/>
        <v>0</v>
      </c>
      <c r="X83" s="55" t="str">
        <f t="shared" si="15"/>
        <v/>
      </c>
      <c r="Y83" s="55" t="str">
        <f t="shared" si="16"/>
        <v/>
      </c>
      <c r="Z83" s="55" t="str">
        <f t="shared" si="17"/>
        <v/>
      </c>
      <c r="AA83" s="55" t="str">
        <f t="shared" si="18"/>
        <v/>
      </c>
      <c r="AB83" s="43" t="str">
        <f t="shared" si="19"/>
        <v/>
      </c>
      <c r="AC83" s="70" t="e">
        <f>INDEX('as nimek'!D:D,MATCH('EA_teat näidis'!G83,'as nimek'!A:A,0))</f>
        <v>#N/A</v>
      </c>
      <c r="AD83" s="130" t="str">
        <f t="shared" si="24"/>
        <v/>
      </c>
      <c r="AF83" s="47" t="e">
        <f t="shared" si="21"/>
        <v>#VALUE!</v>
      </c>
      <c r="AG83" s="58" t="str">
        <f t="shared" si="26"/>
        <v/>
      </c>
    </row>
    <row r="84" spans="1:33" ht="15" customHeight="1" x14ac:dyDescent="0.2">
      <c r="A84" s="45">
        <f t="shared" si="27"/>
        <v>1</v>
      </c>
      <c r="B84" s="43" t="s">
        <v>6</v>
      </c>
      <c r="C84" s="46" t="str">
        <f t="shared" si="22"/>
        <v>Error</v>
      </c>
      <c r="F84" s="55" t="str">
        <f t="shared" si="25"/>
        <v>T..</v>
      </c>
      <c r="P84" s="127" t="str">
        <f t="shared" si="23"/>
        <v/>
      </c>
      <c r="R84" s="42"/>
      <c r="U84" s="71">
        <f t="shared" si="20"/>
        <v>0</v>
      </c>
      <c r="V84" s="71">
        <f t="shared" si="20"/>
        <v>0</v>
      </c>
      <c r="W84" s="13">
        <f t="shared" si="20"/>
        <v>0</v>
      </c>
      <c r="X84" s="55" t="str">
        <f t="shared" si="15"/>
        <v/>
      </c>
      <c r="Y84" s="55" t="str">
        <f t="shared" si="16"/>
        <v/>
      </c>
      <c r="Z84" s="55" t="str">
        <f t="shared" si="17"/>
        <v/>
      </c>
      <c r="AA84" s="55" t="str">
        <f t="shared" si="18"/>
        <v/>
      </c>
      <c r="AB84" s="43" t="str">
        <f t="shared" si="19"/>
        <v/>
      </c>
      <c r="AC84" s="70" t="e">
        <f>INDEX('as nimek'!D:D,MATCH('EA_teat näidis'!G84,'as nimek'!A:A,0))</f>
        <v>#N/A</v>
      </c>
      <c r="AD84" s="130" t="str">
        <f t="shared" si="24"/>
        <v/>
      </c>
      <c r="AF84" s="47" t="e">
        <f t="shared" si="21"/>
        <v>#VALUE!</v>
      </c>
      <c r="AG84" s="58" t="str">
        <f t="shared" si="26"/>
        <v/>
      </c>
    </row>
    <row r="85" spans="1:33" ht="15" customHeight="1" x14ac:dyDescent="0.2">
      <c r="A85" s="45">
        <f t="shared" si="27"/>
        <v>1</v>
      </c>
      <c r="B85" s="43" t="s">
        <v>6</v>
      </c>
      <c r="C85" s="46" t="str">
        <f t="shared" si="22"/>
        <v>Error</v>
      </c>
      <c r="F85" s="55" t="str">
        <f t="shared" si="25"/>
        <v>T..</v>
      </c>
      <c r="P85" s="127" t="str">
        <f t="shared" si="23"/>
        <v/>
      </c>
      <c r="R85" s="42"/>
      <c r="U85" s="71">
        <f t="shared" si="20"/>
        <v>0</v>
      </c>
      <c r="V85" s="71">
        <f t="shared" si="20"/>
        <v>0</v>
      </c>
      <c r="W85" s="13">
        <f t="shared" si="20"/>
        <v>0</v>
      </c>
      <c r="X85" s="55" t="str">
        <f t="shared" si="15"/>
        <v/>
      </c>
      <c r="Y85" s="55" t="str">
        <f t="shared" si="16"/>
        <v/>
      </c>
      <c r="Z85" s="55" t="str">
        <f t="shared" si="17"/>
        <v/>
      </c>
      <c r="AA85" s="55" t="str">
        <f t="shared" si="18"/>
        <v/>
      </c>
      <c r="AB85" s="43" t="str">
        <f t="shared" si="19"/>
        <v/>
      </c>
      <c r="AC85" s="70" t="e">
        <f>INDEX('as nimek'!D:D,MATCH('EA_teat näidis'!G85,'as nimek'!A:A,0))</f>
        <v>#N/A</v>
      </c>
      <c r="AD85" s="130" t="str">
        <f t="shared" si="24"/>
        <v/>
      </c>
      <c r="AF85" s="47" t="e">
        <f t="shared" si="21"/>
        <v>#VALUE!</v>
      </c>
      <c r="AG85" s="58" t="str">
        <f t="shared" si="26"/>
        <v/>
      </c>
    </row>
    <row r="86" spans="1:33" ht="15" customHeight="1" x14ac:dyDescent="0.2">
      <c r="A86" s="45">
        <f t="shared" si="27"/>
        <v>1</v>
      </c>
      <c r="B86" s="43" t="s">
        <v>6</v>
      </c>
      <c r="C86" s="46" t="str">
        <f t="shared" si="22"/>
        <v>Error</v>
      </c>
      <c r="F86" s="55" t="str">
        <f t="shared" si="25"/>
        <v>T..</v>
      </c>
      <c r="P86" s="127" t="str">
        <f t="shared" si="23"/>
        <v/>
      </c>
      <c r="R86" s="42"/>
      <c r="U86" s="71">
        <f t="shared" si="20"/>
        <v>0</v>
      </c>
      <c r="V86" s="71">
        <f t="shared" si="20"/>
        <v>0</v>
      </c>
      <c r="W86" s="13">
        <f t="shared" si="20"/>
        <v>0</v>
      </c>
      <c r="X86" s="55" t="str">
        <f t="shared" si="15"/>
        <v/>
      </c>
      <c r="Y86" s="55" t="str">
        <f t="shared" si="16"/>
        <v/>
      </c>
      <c r="Z86" s="55" t="str">
        <f t="shared" si="17"/>
        <v/>
      </c>
      <c r="AA86" s="55" t="str">
        <f t="shared" si="18"/>
        <v/>
      </c>
      <c r="AB86" s="43" t="str">
        <f t="shared" si="19"/>
        <v/>
      </c>
      <c r="AC86" s="70" t="e">
        <f>INDEX('as nimek'!D:D,MATCH('EA_teat näidis'!G86,'as nimek'!A:A,0))</f>
        <v>#N/A</v>
      </c>
      <c r="AD86" s="130" t="str">
        <f t="shared" si="24"/>
        <v/>
      </c>
      <c r="AF86" s="47" t="e">
        <f t="shared" si="21"/>
        <v>#VALUE!</v>
      </c>
      <c r="AG86" s="58" t="str">
        <f t="shared" si="26"/>
        <v/>
      </c>
    </row>
    <row r="87" spans="1:33" ht="15" customHeight="1" x14ac:dyDescent="0.2">
      <c r="A87" s="45">
        <f t="shared" si="27"/>
        <v>1</v>
      </c>
      <c r="B87" s="43" t="s">
        <v>6</v>
      </c>
      <c r="C87" s="46" t="str">
        <f t="shared" si="22"/>
        <v>Error</v>
      </c>
      <c r="F87" s="55" t="str">
        <f t="shared" si="25"/>
        <v>T..</v>
      </c>
      <c r="P87" s="127" t="str">
        <f t="shared" si="23"/>
        <v/>
      </c>
      <c r="R87" s="42"/>
      <c r="U87" s="71">
        <f t="shared" si="20"/>
        <v>0</v>
      </c>
      <c r="V87" s="71">
        <f t="shared" si="20"/>
        <v>0</v>
      </c>
      <c r="W87" s="13">
        <f t="shared" si="20"/>
        <v>0</v>
      </c>
      <c r="X87" s="55" t="str">
        <f t="shared" si="15"/>
        <v/>
      </c>
      <c r="Y87" s="55" t="str">
        <f t="shared" si="16"/>
        <v/>
      </c>
      <c r="Z87" s="55" t="str">
        <f t="shared" si="17"/>
        <v/>
      </c>
      <c r="AA87" s="55" t="str">
        <f t="shared" si="18"/>
        <v/>
      </c>
      <c r="AB87" s="43" t="str">
        <f t="shared" si="19"/>
        <v/>
      </c>
      <c r="AC87" s="70" t="e">
        <f>INDEX('as nimek'!D:D,MATCH('EA_teat näidis'!G87,'as nimek'!A:A,0))</f>
        <v>#N/A</v>
      </c>
      <c r="AD87" s="130" t="str">
        <f t="shared" si="24"/>
        <v/>
      </c>
      <c r="AF87" s="47" t="e">
        <f t="shared" si="21"/>
        <v>#VALUE!</v>
      </c>
      <c r="AG87" s="58" t="str">
        <f t="shared" si="26"/>
        <v/>
      </c>
    </row>
    <row r="88" spans="1:33" ht="15" customHeight="1" x14ac:dyDescent="0.2">
      <c r="A88" s="45">
        <f t="shared" si="27"/>
        <v>1</v>
      </c>
      <c r="B88" s="43" t="s">
        <v>6</v>
      </c>
      <c r="C88" s="46" t="str">
        <f t="shared" si="22"/>
        <v>Error</v>
      </c>
      <c r="F88" s="55" t="str">
        <f t="shared" si="25"/>
        <v>T..</v>
      </c>
      <c r="P88" s="127" t="str">
        <f t="shared" si="23"/>
        <v/>
      </c>
      <c r="R88" s="42"/>
      <c r="U88" s="71">
        <f t="shared" si="20"/>
        <v>0</v>
      </c>
      <c r="V88" s="71">
        <f t="shared" si="20"/>
        <v>0</v>
      </c>
      <c r="W88" s="13">
        <f t="shared" si="20"/>
        <v>0</v>
      </c>
      <c r="X88" s="55" t="str">
        <f t="shared" si="15"/>
        <v/>
      </c>
      <c r="Y88" s="55" t="str">
        <f t="shared" si="16"/>
        <v/>
      </c>
      <c r="Z88" s="55" t="str">
        <f t="shared" si="17"/>
        <v/>
      </c>
      <c r="AA88" s="55" t="str">
        <f t="shared" si="18"/>
        <v/>
      </c>
      <c r="AB88" s="43" t="str">
        <f t="shared" si="19"/>
        <v/>
      </c>
      <c r="AC88" s="70" t="e">
        <f>INDEX('as nimek'!D:D,MATCH('EA_teat näidis'!G88,'as nimek'!A:A,0))</f>
        <v>#N/A</v>
      </c>
      <c r="AD88" s="130" t="str">
        <f t="shared" si="24"/>
        <v/>
      </c>
      <c r="AF88" s="47" t="e">
        <f t="shared" si="21"/>
        <v>#VALUE!</v>
      </c>
      <c r="AG88" s="58" t="str">
        <f t="shared" si="26"/>
        <v/>
      </c>
    </row>
    <row r="89" spans="1:33" ht="15" customHeight="1" x14ac:dyDescent="0.2">
      <c r="A89" s="45">
        <f t="shared" si="27"/>
        <v>1</v>
      </c>
      <c r="B89" s="43" t="s">
        <v>6</v>
      </c>
      <c r="C89" s="46" t="str">
        <f t="shared" si="22"/>
        <v>Error</v>
      </c>
      <c r="F89" s="55" t="str">
        <f t="shared" si="25"/>
        <v>T..</v>
      </c>
      <c r="P89" s="127" t="str">
        <f t="shared" si="23"/>
        <v/>
      </c>
      <c r="R89" s="42"/>
      <c r="U89" s="71">
        <f t="shared" si="20"/>
        <v>0</v>
      </c>
      <c r="V89" s="71">
        <f t="shared" si="20"/>
        <v>0</v>
      </c>
      <c r="W89" s="13">
        <f t="shared" si="20"/>
        <v>0</v>
      </c>
      <c r="X89" s="55" t="str">
        <f t="shared" si="15"/>
        <v/>
      </c>
      <c r="Y89" s="55" t="str">
        <f t="shared" si="16"/>
        <v/>
      </c>
      <c r="Z89" s="55" t="str">
        <f t="shared" si="17"/>
        <v/>
      </c>
      <c r="AA89" s="55" t="str">
        <f t="shared" si="18"/>
        <v/>
      </c>
      <c r="AB89" s="43" t="str">
        <f t="shared" si="19"/>
        <v/>
      </c>
      <c r="AC89" s="70" t="e">
        <f>INDEX('as nimek'!D:D,MATCH('EA_teat näidis'!G89,'as nimek'!A:A,0))</f>
        <v>#N/A</v>
      </c>
      <c r="AD89" s="130" t="str">
        <f t="shared" si="24"/>
        <v/>
      </c>
      <c r="AF89" s="47" t="e">
        <f t="shared" si="21"/>
        <v>#VALUE!</v>
      </c>
      <c r="AG89" s="58" t="str">
        <f t="shared" si="26"/>
        <v/>
      </c>
    </row>
    <row r="90" spans="1:33" ht="15" customHeight="1" x14ac:dyDescent="0.2">
      <c r="A90" s="45">
        <f t="shared" si="27"/>
        <v>1</v>
      </c>
      <c r="B90" s="43" t="s">
        <v>6</v>
      </c>
      <c r="C90" s="46" t="str">
        <f t="shared" si="22"/>
        <v>Error</v>
      </c>
      <c r="F90" s="55" t="str">
        <f t="shared" si="25"/>
        <v>T..</v>
      </c>
      <c r="P90" s="127" t="str">
        <f t="shared" si="23"/>
        <v/>
      </c>
      <c r="R90" s="42"/>
      <c r="U90" s="71">
        <f t="shared" si="20"/>
        <v>0</v>
      </c>
      <c r="V90" s="71">
        <f t="shared" si="20"/>
        <v>0</v>
      </c>
      <c r="W90" s="13">
        <f t="shared" si="20"/>
        <v>0</v>
      </c>
      <c r="X90" s="55" t="str">
        <f t="shared" si="15"/>
        <v/>
      </c>
      <c r="Y90" s="55" t="str">
        <f t="shared" si="16"/>
        <v/>
      </c>
      <c r="Z90" s="55" t="str">
        <f t="shared" si="17"/>
        <v/>
      </c>
      <c r="AA90" s="55" t="str">
        <f t="shared" si="18"/>
        <v/>
      </c>
      <c r="AB90" s="43" t="str">
        <f t="shared" si="19"/>
        <v/>
      </c>
      <c r="AC90" s="70" t="e">
        <f>INDEX('as nimek'!D:D,MATCH('EA_teat näidis'!G90,'as nimek'!A:A,0))</f>
        <v>#N/A</v>
      </c>
      <c r="AD90" s="130" t="str">
        <f t="shared" si="24"/>
        <v/>
      </c>
      <c r="AF90" s="47" t="e">
        <f t="shared" si="21"/>
        <v>#VALUE!</v>
      </c>
      <c r="AG90" s="58" t="str">
        <f t="shared" si="26"/>
        <v/>
      </c>
    </row>
    <row r="91" spans="1:33" ht="15" customHeight="1" x14ac:dyDescent="0.2">
      <c r="A91" s="45">
        <f t="shared" si="27"/>
        <v>1</v>
      </c>
      <c r="B91" s="43" t="s">
        <v>6</v>
      </c>
      <c r="C91" s="46" t="str">
        <f t="shared" si="22"/>
        <v>Error</v>
      </c>
      <c r="F91" s="55" t="str">
        <f t="shared" si="25"/>
        <v>T..</v>
      </c>
      <c r="P91" s="127" t="str">
        <f t="shared" si="23"/>
        <v/>
      </c>
      <c r="R91" s="42"/>
      <c r="U91" s="71">
        <f t="shared" si="20"/>
        <v>0</v>
      </c>
      <c r="V91" s="71">
        <f t="shared" si="20"/>
        <v>0</v>
      </c>
      <c r="W91" s="13">
        <f t="shared" si="20"/>
        <v>0</v>
      </c>
      <c r="X91" s="55" t="str">
        <f t="shared" si="15"/>
        <v/>
      </c>
      <c r="Y91" s="55" t="str">
        <f t="shared" si="16"/>
        <v/>
      </c>
      <c r="Z91" s="55" t="str">
        <f t="shared" si="17"/>
        <v/>
      </c>
      <c r="AA91" s="55" t="str">
        <f t="shared" si="18"/>
        <v/>
      </c>
      <c r="AB91" s="43" t="str">
        <f t="shared" si="19"/>
        <v/>
      </c>
      <c r="AC91" s="70" t="e">
        <f>INDEX('as nimek'!D:D,MATCH('EA_teat näidis'!G91,'as nimek'!A:A,0))</f>
        <v>#N/A</v>
      </c>
      <c r="AD91" s="130" t="str">
        <f t="shared" si="24"/>
        <v/>
      </c>
      <c r="AF91" s="47" t="e">
        <f t="shared" si="21"/>
        <v>#VALUE!</v>
      </c>
      <c r="AG91" s="58" t="str">
        <f t="shared" si="26"/>
        <v/>
      </c>
    </row>
    <row r="92" spans="1:33" ht="15" customHeight="1" x14ac:dyDescent="0.2">
      <c r="A92" s="45">
        <f t="shared" si="27"/>
        <v>1</v>
      </c>
      <c r="B92" s="43" t="s">
        <v>6</v>
      </c>
      <c r="C92" s="46" t="str">
        <f t="shared" si="22"/>
        <v>Error</v>
      </c>
      <c r="F92" s="55" t="str">
        <f t="shared" si="25"/>
        <v>T..</v>
      </c>
      <c r="P92" s="127" t="str">
        <f t="shared" si="23"/>
        <v/>
      </c>
      <c r="R92" s="42"/>
      <c r="U92" s="71">
        <f t="shared" si="20"/>
        <v>0</v>
      </c>
      <c r="V92" s="71">
        <f t="shared" si="20"/>
        <v>0</v>
      </c>
      <c r="W92" s="13">
        <f t="shared" si="20"/>
        <v>0</v>
      </c>
      <c r="X92" s="55" t="str">
        <f t="shared" si="15"/>
        <v/>
      </c>
      <c r="Y92" s="55" t="str">
        <f t="shared" si="16"/>
        <v/>
      </c>
      <c r="Z92" s="55" t="str">
        <f t="shared" si="17"/>
        <v/>
      </c>
      <c r="AA92" s="55" t="str">
        <f t="shared" si="18"/>
        <v/>
      </c>
      <c r="AB92" s="43" t="str">
        <f t="shared" si="19"/>
        <v/>
      </c>
      <c r="AC92" s="70" t="e">
        <f>INDEX('as nimek'!D:D,MATCH('EA_teat näidis'!G92,'as nimek'!A:A,0))</f>
        <v>#N/A</v>
      </c>
      <c r="AD92" s="130" t="str">
        <f t="shared" si="24"/>
        <v/>
      </c>
      <c r="AF92" s="47" t="e">
        <f t="shared" si="21"/>
        <v>#VALUE!</v>
      </c>
      <c r="AG92" s="58" t="str">
        <f t="shared" si="26"/>
        <v/>
      </c>
    </row>
    <row r="93" spans="1:33" ht="15" customHeight="1" x14ac:dyDescent="0.2">
      <c r="A93" s="45">
        <f t="shared" si="27"/>
        <v>1</v>
      </c>
      <c r="B93" s="43" t="s">
        <v>6</v>
      </c>
      <c r="C93" s="46" t="str">
        <f t="shared" si="22"/>
        <v>Error</v>
      </c>
      <c r="F93" s="55" t="str">
        <f t="shared" si="25"/>
        <v>T..</v>
      </c>
      <c r="P93" s="127" t="str">
        <f t="shared" si="23"/>
        <v/>
      </c>
      <c r="R93" s="42"/>
      <c r="U93" s="71">
        <f t="shared" si="20"/>
        <v>0</v>
      </c>
      <c r="V93" s="71">
        <f t="shared" si="20"/>
        <v>0</v>
      </c>
      <c r="W93" s="13">
        <f t="shared" si="20"/>
        <v>0</v>
      </c>
      <c r="X93" s="55" t="str">
        <f t="shared" si="15"/>
        <v/>
      </c>
      <c r="Y93" s="55" t="str">
        <f t="shared" si="16"/>
        <v/>
      </c>
      <c r="Z93" s="55" t="str">
        <f t="shared" si="17"/>
        <v/>
      </c>
      <c r="AA93" s="55" t="str">
        <f t="shared" si="18"/>
        <v/>
      </c>
      <c r="AB93" s="43" t="str">
        <f t="shared" si="19"/>
        <v/>
      </c>
      <c r="AC93" s="70" t="e">
        <f>INDEX('as nimek'!D:D,MATCH('EA_teat näidis'!G93,'as nimek'!A:A,0))</f>
        <v>#N/A</v>
      </c>
      <c r="AD93" s="130" t="str">
        <f t="shared" si="24"/>
        <v/>
      </c>
      <c r="AF93" s="47" t="e">
        <f t="shared" si="21"/>
        <v>#VALUE!</v>
      </c>
      <c r="AG93" s="58" t="str">
        <f t="shared" si="26"/>
        <v/>
      </c>
    </row>
    <row r="94" spans="1:33" ht="15" customHeight="1" x14ac:dyDescent="0.2">
      <c r="A94" s="45">
        <f t="shared" si="27"/>
        <v>1</v>
      </c>
      <c r="B94" s="43" t="s">
        <v>6</v>
      </c>
      <c r="C94" s="46" t="str">
        <f t="shared" si="22"/>
        <v>Error</v>
      </c>
      <c r="F94" s="55" t="str">
        <f t="shared" si="25"/>
        <v>T..</v>
      </c>
      <c r="P94" s="127" t="str">
        <f t="shared" si="23"/>
        <v/>
      </c>
      <c r="R94" s="42"/>
      <c r="U94" s="71">
        <f t="shared" si="20"/>
        <v>0</v>
      </c>
      <c r="V94" s="71">
        <f t="shared" si="20"/>
        <v>0</v>
      </c>
      <c r="W94" s="13">
        <f t="shared" si="20"/>
        <v>0</v>
      </c>
      <c r="X94" s="55" t="str">
        <f t="shared" si="15"/>
        <v/>
      </c>
      <c r="Y94" s="55" t="str">
        <f t="shared" si="16"/>
        <v/>
      </c>
      <c r="Z94" s="55" t="str">
        <f t="shared" si="17"/>
        <v/>
      </c>
      <c r="AA94" s="55" t="str">
        <f t="shared" si="18"/>
        <v/>
      </c>
      <c r="AB94" s="43" t="str">
        <f t="shared" si="19"/>
        <v/>
      </c>
      <c r="AC94" s="70" t="e">
        <f>INDEX('as nimek'!D:D,MATCH('EA_teat näidis'!G94,'as nimek'!A:A,0))</f>
        <v>#N/A</v>
      </c>
      <c r="AD94" s="130" t="str">
        <f t="shared" si="24"/>
        <v/>
      </c>
      <c r="AF94" s="47" t="e">
        <f t="shared" si="21"/>
        <v>#VALUE!</v>
      </c>
      <c r="AG94" s="58" t="str">
        <f t="shared" si="26"/>
        <v/>
      </c>
    </row>
    <row r="95" spans="1:33" ht="15" customHeight="1" x14ac:dyDescent="0.2">
      <c r="A95" s="45">
        <f t="shared" si="27"/>
        <v>1</v>
      </c>
      <c r="B95" s="43" t="s">
        <v>6</v>
      </c>
      <c r="C95" s="46" t="str">
        <f t="shared" si="22"/>
        <v>Error</v>
      </c>
      <c r="F95" s="55" t="str">
        <f t="shared" si="25"/>
        <v>T..</v>
      </c>
      <c r="P95" s="127" t="str">
        <f t="shared" si="23"/>
        <v/>
      </c>
      <c r="R95" s="42"/>
      <c r="U95" s="71">
        <f t="shared" si="20"/>
        <v>0</v>
      </c>
      <c r="V95" s="71">
        <f t="shared" si="20"/>
        <v>0</v>
      </c>
      <c r="W95" s="13">
        <f t="shared" si="20"/>
        <v>0</v>
      </c>
      <c r="X95" s="55" t="str">
        <f t="shared" si="15"/>
        <v/>
      </c>
      <c r="Y95" s="55" t="str">
        <f t="shared" si="16"/>
        <v/>
      </c>
      <c r="Z95" s="55" t="str">
        <f t="shared" si="17"/>
        <v/>
      </c>
      <c r="AA95" s="55" t="str">
        <f t="shared" si="18"/>
        <v/>
      </c>
      <c r="AB95" s="43" t="str">
        <f t="shared" si="19"/>
        <v/>
      </c>
      <c r="AC95" s="70" t="e">
        <f>INDEX('as nimek'!D:D,MATCH('EA_teat näidis'!G95,'as nimek'!A:A,0))</f>
        <v>#N/A</v>
      </c>
      <c r="AD95" s="130" t="str">
        <f t="shared" si="24"/>
        <v/>
      </c>
      <c r="AF95" s="47" t="e">
        <f t="shared" si="21"/>
        <v>#VALUE!</v>
      </c>
      <c r="AG95" s="58" t="str">
        <f t="shared" si="26"/>
        <v/>
      </c>
    </row>
    <row r="96" spans="1:33" ht="15" customHeight="1" x14ac:dyDescent="0.2">
      <c r="A96" s="45">
        <f t="shared" si="27"/>
        <v>1</v>
      </c>
      <c r="B96" s="43" t="s">
        <v>6</v>
      </c>
      <c r="C96" s="46" t="str">
        <f t="shared" si="22"/>
        <v>Error</v>
      </c>
      <c r="F96" s="55" t="str">
        <f t="shared" si="25"/>
        <v>T..</v>
      </c>
      <c r="P96" s="127" t="str">
        <f t="shared" si="23"/>
        <v/>
      </c>
      <c r="R96" s="42"/>
      <c r="U96" s="71">
        <f t="shared" si="20"/>
        <v>0</v>
      </c>
      <c r="V96" s="71">
        <f t="shared" si="20"/>
        <v>0</v>
      </c>
      <c r="W96" s="13">
        <f t="shared" si="20"/>
        <v>0</v>
      </c>
      <c r="X96" s="55" t="str">
        <f t="shared" si="15"/>
        <v/>
      </c>
      <c r="Y96" s="55" t="str">
        <f t="shared" si="16"/>
        <v/>
      </c>
      <c r="Z96" s="55" t="str">
        <f t="shared" si="17"/>
        <v/>
      </c>
      <c r="AA96" s="55" t="str">
        <f t="shared" si="18"/>
        <v/>
      </c>
      <c r="AB96" s="43" t="str">
        <f t="shared" si="19"/>
        <v/>
      </c>
      <c r="AC96" s="70" t="e">
        <f>INDEX('as nimek'!D:D,MATCH('EA_teat näidis'!G96,'as nimek'!A:A,0))</f>
        <v>#N/A</v>
      </c>
      <c r="AD96" s="130" t="str">
        <f t="shared" si="24"/>
        <v/>
      </c>
      <c r="AF96" s="47" t="e">
        <f t="shared" si="21"/>
        <v>#VALUE!</v>
      </c>
      <c r="AG96" s="58" t="str">
        <f t="shared" si="26"/>
        <v/>
      </c>
    </row>
    <row r="97" spans="1:33" ht="15" customHeight="1" x14ac:dyDescent="0.2">
      <c r="A97" s="45">
        <f t="shared" si="27"/>
        <v>1</v>
      </c>
      <c r="B97" s="43" t="s">
        <v>6</v>
      </c>
      <c r="C97" s="46" t="str">
        <f t="shared" si="22"/>
        <v>Error</v>
      </c>
      <c r="F97" s="55" t="str">
        <f t="shared" si="25"/>
        <v>T..</v>
      </c>
      <c r="P97" s="127" t="str">
        <f t="shared" si="23"/>
        <v/>
      </c>
      <c r="R97" s="42"/>
      <c r="U97" s="71">
        <f t="shared" si="20"/>
        <v>0</v>
      </c>
      <c r="V97" s="71">
        <f t="shared" si="20"/>
        <v>0</v>
      </c>
      <c r="W97" s="13">
        <f t="shared" si="20"/>
        <v>0</v>
      </c>
      <c r="X97" s="55" t="str">
        <f t="shared" si="15"/>
        <v/>
      </c>
      <c r="Y97" s="55" t="str">
        <f t="shared" si="16"/>
        <v/>
      </c>
      <c r="Z97" s="55" t="str">
        <f t="shared" si="17"/>
        <v/>
      </c>
      <c r="AA97" s="55" t="str">
        <f t="shared" si="18"/>
        <v/>
      </c>
      <c r="AB97" s="43" t="str">
        <f t="shared" si="19"/>
        <v/>
      </c>
      <c r="AC97" s="70" t="e">
        <f>INDEX('as nimek'!D:D,MATCH('EA_teat näidis'!G97,'as nimek'!A:A,0))</f>
        <v>#N/A</v>
      </c>
      <c r="AD97" s="130" t="str">
        <f t="shared" si="24"/>
        <v/>
      </c>
      <c r="AF97" s="47" t="e">
        <f t="shared" si="21"/>
        <v>#VALUE!</v>
      </c>
      <c r="AG97" s="58" t="str">
        <f t="shared" si="26"/>
        <v/>
      </c>
    </row>
    <row r="98" spans="1:33" ht="15" customHeight="1" x14ac:dyDescent="0.2">
      <c r="A98" s="45">
        <f t="shared" si="27"/>
        <v>1</v>
      </c>
      <c r="B98" s="43" t="s">
        <v>6</v>
      </c>
      <c r="C98" s="46" t="str">
        <f t="shared" si="22"/>
        <v>Error</v>
      </c>
      <c r="F98" s="55" t="str">
        <f t="shared" si="25"/>
        <v>T..</v>
      </c>
      <c r="P98" s="127" t="str">
        <f t="shared" si="23"/>
        <v/>
      </c>
      <c r="R98" s="42"/>
      <c r="U98" s="71">
        <f t="shared" si="20"/>
        <v>0</v>
      </c>
      <c r="V98" s="71">
        <f t="shared" si="20"/>
        <v>0</v>
      </c>
      <c r="W98" s="13">
        <f t="shared" si="20"/>
        <v>0</v>
      </c>
      <c r="X98" s="55" t="str">
        <f t="shared" si="15"/>
        <v/>
      </c>
      <c r="Y98" s="55" t="str">
        <f t="shared" si="16"/>
        <v/>
      </c>
      <c r="Z98" s="55" t="str">
        <f t="shared" si="17"/>
        <v/>
      </c>
      <c r="AA98" s="55" t="str">
        <f t="shared" si="18"/>
        <v/>
      </c>
      <c r="AB98" s="43" t="str">
        <f t="shared" si="19"/>
        <v/>
      </c>
      <c r="AC98" s="70" t="e">
        <f>INDEX('as nimek'!D:D,MATCH('EA_teat näidis'!G98,'as nimek'!A:A,0))</f>
        <v>#N/A</v>
      </c>
      <c r="AD98" s="130" t="str">
        <f t="shared" si="24"/>
        <v/>
      </c>
      <c r="AF98" s="47" t="e">
        <f t="shared" si="21"/>
        <v>#VALUE!</v>
      </c>
      <c r="AG98" s="58" t="str">
        <f t="shared" si="26"/>
        <v/>
      </c>
    </row>
    <row r="99" spans="1:33" ht="15" customHeight="1" x14ac:dyDescent="0.2">
      <c r="A99" s="45">
        <f t="shared" si="27"/>
        <v>1</v>
      </c>
      <c r="B99" s="43" t="s">
        <v>6</v>
      </c>
      <c r="C99" s="46" t="str">
        <f t="shared" si="22"/>
        <v>Error</v>
      </c>
      <c r="F99" s="55" t="str">
        <f t="shared" si="25"/>
        <v>T..</v>
      </c>
      <c r="P99" s="127" t="str">
        <f t="shared" si="23"/>
        <v/>
      </c>
      <c r="R99" s="42"/>
      <c r="U99" s="71">
        <f t="shared" si="20"/>
        <v>0</v>
      </c>
      <c r="V99" s="71">
        <f t="shared" si="20"/>
        <v>0</v>
      </c>
      <c r="W99" s="13">
        <f t="shared" si="20"/>
        <v>0</v>
      </c>
      <c r="X99" s="55" t="str">
        <f t="shared" si="15"/>
        <v/>
      </c>
      <c r="Y99" s="55" t="str">
        <f t="shared" si="16"/>
        <v/>
      </c>
      <c r="Z99" s="55" t="str">
        <f t="shared" si="17"/>
        <v/>
      </c>
      <c r="AA99" s="55" t="str">
        <f t="shared" si="18"/>
        <v/>
      </c>
      <c r="AB99" s="43" t="str">
        <f t="shared" si="19"/>
        <v/>
      </c>
      <c r="AC99" s="70" t="e">
        <f>INDEX('as nimek'!D:D,MATCH('EA_teat näidis'!G99,'as nimek'!A:A,0))</f>
        <v>#N/A</v>
      </c>
      <c r="AD99" s="130" t="str">
        <f t="shared" si="24"/>
        <v/>
      </c>
      <c r="AF99" s="47" t="e">
        <f t="shared" si="21"/>
        <v>#VALUE!</v>
      </c>
      <c r="AG99" s="58" t="str">
        <f t="shared" si="26"/>
        <v/>
      </c>
    </row>
    <row r="100" spans="1:33" ht="15" customHeight="1" x14ac:dyDescent="0.2">
      <c r="A100" s="45">
        <f t="shared" si="27"/>
        <v>1</v>
      </c>
      <c r="B100" s="43" t="s">
        <v>6</v>
      </c>
      <c r="C100" s="46" t="str">
        <f t="shared" si="22"/>
        <v>Error</v>
      </c>
      <c r="F100" s="55" t="str">
        <f t="shared" si="25"/>
        <v>T..</v>
      </c>
      <c r="P100" s="127" t="str">
        <f t="shared" si="23"/>
        <v/>
      </c>
      <c r="R100" s="42"/>
      <c r="U100" s="71">
        <f t="shared" si="20"/>
        <v>0</v>
      </c>
      <c r="V100" s="71">
        <f t="shared" si="20"/>
        <v>0</v>
      </c>
      <c r="W100" s="13">
        <f t="shared" si="20"/>
        <v>0</v>
      </c>
      <c r="X100" s="55" t="str">
        <f t="shared" ref="X100:X163" si="28">LEFT(P100,1)</f>
        <v/>
      </c>
      <c r="Y100" s="55" t="str">
        <f t="shared" ref="Y100:Y163" si="29">LEFT(P100,2)</f>
        <v/>
      </c>
      <c r="Z100" s="55" t="str">
        <f t="shared" ref="Z100:Z163" si="30">LEFT(P100,3)</f>
        <v/>
      </c>
      <c r="AA100" s="55" t="str">
        <f t="shared" ref="AA100:AA163" si="31">LEFT(P100,4)</f>
        <v/>
      </c>
      <c r="AB100" s="43" t="str">
        <f t="shared" ref="AB100:AB163" si="32">LEFT(I100,2)</f>
        <v/>
      </c>
      <c r="AC100" s="70" t="e">
        <f>INDEX('as nimek'!D:D,MATCH('EA_teat näidis'!G100,'as nimek'!A:A,0))</f>
        <v>#N/A</v>
      </c>
      <c r="AD100" s="130" t="str">
        <f t="shared" si="24"/>
        <v/>
      </c>
      <c r="AF100" s="47" t="e">
        <f t="shared" si="21"/>
        <v>#VALUE!</v>
      </c>
      <c r="AG100" s="58" t="str">
        <f t="shared" si="26"/>
        <v/>
      </c>
    </row>
    <row r="101" spans="1:33" ht="15" customHeight="1" x14ac:dyDescent="0.2">
      <c r="A101" s="45">
        <f t="shared" si="27"/>
        <v>1</v>
      </c>
      <c r="B101" s="43" t="s">
        <v>6</v>
      </c>
      <c r="C101" s="46" t="str">
        <f t="shared" si="22"/>
        <v>Error</v>
      </c>
      <c r="F101" s="55" t="str">
        <f t="shared" si="25"/>
        <v>T..</v>
      </c>
      <c r="P101" s="127" t="str">
        <f t="shared" si="23"/>
        <v/>
      </c>
      <c r="R101" s="42"/>
      <c r="U101" s="71">
        <f t="shared" si="20"/>
        <v>0</v>
      </c>
      <c r="V101" s="71">
        <f t="shared" si="20"/>
        <v>0</v>
      </c>
      <c r="W101" s="13">
        <f t="shared" si="20"/>
        <v>0</v>
      </c>
      <c r="X101" s="55" t="str">
        <f t="shared" si="28"/>
        <v/>
      </c>
      <c r="Y101" s="55" t="str">
        <f t="shared" si="29"/>
        <v/>
      </c>
      <c r="Z101" s="55" t="str">
        <f t="shared" si="30"/>
        <v/>
      </c>
      <c r="AA101" s="55" t="str">
        <f t="shared" si="31"/>
        <v/>
      </c>
      <c r="AB101" s="43" t="str">
        <f t="shared" si="32"/>
        <v/>
      </c>
      <c r="AC101" s="70" t="e">
        <f>INDEX('as nimek'!D:D,MATCH('EA_teat näidis'!G101,'as nimek'!A:A,0))</f>
        <v>#N/A</v>
      </c>
      <c r="AD101" s="130" t="str">
        <f t="shared" si="24"/>
        <v/>
      </c>
      <c r="AF101" s="47" t="e">
        <f t="shared" si="21"/>
        <v>#VALUE!</v>
      </c>
      <c r="AG101" s="58" t="str">
        <f t="shared" si="26"/>
        <v/>
      </c>
    </row>
    <row r="102" spans="1:33" ht="15" customHeight="1" x14ac:dyDescent="0.2">
      <c r="A102" s="45">
        <f t="shared" si="27"/>
        <v>1</v>
      </c>
      <c r="B102" s="43" t="s">
        <v>6</v>
      </c>
      <c r="C102" s="46" t="str">
        <f t="shared" si="22"/>
        <v>Error</v>
      </c>
      <c r="F102" s="55" t="str">
        <f t="shared" si="25"/>
        <v>T..</v>
      </c>
      <c r="P102" s="127" t="str">
        <f t="shared" si="23"/>
        <v/>
      </c>
      <c r="R102" s="42"/>
      <c r="U102" s="71">
        <f t="shared" si="20"/>
        <v>0</v>
      </c>
      <c r="V102" s="71">
        <f t="shared" si="20"/>
        <v>0</v>
      </c>
      <c r="W102" s="13">
        <f t="shared" si="20"/>
        <v>0</v>
      </c>
      <c r="X102" s="55" t="str">
        <f t="shared" si="28"/>
        <v/>
      </c>
      <c r="Y102" s="55" t="str">
        <f t="shared" si="29"/>
        <v/>
      </c>
      <c r="Z102" s="55" t="str">
        <f t="shared" si="30"/>
        <v/>
      </c>
      <c r="AA102" s="55" t="str">
        <f t="shared" si="31"/>
        <v/>
      </c>
      <c r="AB102" s="43" t="str">
        <f t="shared" si="32"/>
        <v/>
      </c>
      <c r="AC102" s="70" t="e">
        <f>INDEX('as nimek'!D:D,MATCH('EA_teat näidis'!G102,'as nimek'!A:A,0))</f>
        <v>#N/A</v>
      </c>
      <c r="AD102" s="130" t="str">
        <f t="shared" si="24"/>
        <v/>
      </c>
      <c r="AF102" s="47" t="e">
        <f t="shared" si="21"/>
        <v>#VALUE!</v>
      </c>
      <c r="AG102" s="58" t="str">
        <f t="shared" si="26"/>
        <v/>
      </c>
    </row>
    <row r="103" spans="1:33" ht="15" customHeight="1" x14ac:dyDescent="0.2">
      <c r="A103" s="45">
        <f t="shared" si="27"/>
        <v>1</v>
      </c>
      <c r="B103" s="43" t="s">
        <v>6</v>
      </c>
      <c r="C103" s="46" t="str">
        <f t="shared" si="22"/>
        <v>Error</v>
      </c>
      <c r="F103" s="55" t="str">
        <f t="shared" si="25"/>
        <v>T..</v>
      </c>
      <c r="P103" s="127" t="str">
        <f t="shared" si="23"/>
        <v/>
      </c>
      <c r="R103" s="42"/>
      <c r="U103" s="71">
        <f t="shared" ref="U103:W166" si="33">J$2</f>
        <v>0</v>
      </c>
      <c r="V103" s="71">
        <f t="shared" si="33"/>
        <v>0</v>
      </c>
      <c r="W103" s="13">
        <f t="shared" si="33"/>
        <v>0</v>
      </c>
      <c r="X103" s="55" t="str">
        <f t="shared" si="28"/>
        <v/>
      </c>
      <c r="Y103" s="55" t="str">
        <f t="shared" si="29"/>
        <v/>
      </c>
      <c r="Z103" s="55" t="str">
        <f t="shared" si="30"/>
        <v/>
      </c>
      <c r="AA103" s="55" t="str">
        <f t="shared" si="31"/>
        <v/>
      </c>
      <c r="AB103" s="43" t="str">
        <f t="shared" si="32"/>
        <v/>
      </c>
      <c r="AC103" s="70" t="e">
        <f>INDEX('as nimek'!D:D,MATCH('EA_teat näidis'!G103,'as nimek'!A:A,0))</f>
        <v>#N/A</v>
      </c>
      <c r="AD103" s="130" t="str">
        <f t="shared" si="24"/>
        <v/>
      </c>
      <c r="AF103" s="47" t="e">
        <f t="shared" si="21"/>
        <v>#VALUE!</v>
      </c>
      <c r="AG103" s="58" t="str">
        <f t="shared" si="26"/>
        <v/>
      </c>
    </row>
    <row r="104" spans="1:33" ht="15" customHeight="1" x14ac:dyDescent="0.2">
      <c r="A104" s="45">
        <f t="shared" si="27"/>
        <v>1</v>
      </c>
      <c r="B104" s="43" t="s">
        <v>6</v>
      </c>
      <c r="C104" s="46" t="str">
        <f t="shared" si="22"/>
        <v>Error</v>
      </c>
      <c r="F104" s="55" t="str">
        <f t="shared" si="25"/>
        <v>T..</v>
      </c>
      <c r="P104" s="127" t="str">
        <f t="shared" si="23"/>
        <v/>
      </c>
      <c r="R104" s="42"/>
      <c r="U104" s="71">
        <f t="shared" si="33"/>
        <v>0</v>
      </c>
      <c r="V104" s="71">
        <f t="shared" si="33"/>
        <v>0</v>
      </c>
      <c r="W104" s="13">
        <f t="shared" si="33"/>
        <v>0</v>
      </c>
      <c r="X104" s="55" t="str">
        <f t="shared" si="28"/>
        <v/>
      </c>
      <c r="Y104" s="55" t="str">
        <f t="shared" si="29"/>
        <v/>
      </c>
      <c r="Z104" s="55" t="str">
        <f t="shared" si="30"/>
        <v/>
      </c>
      <c r="AA104" s="55" t="str">
        <f t="shared" si="31"/>
        <v/>
      </c>
      <c r="AB104" s="43" t="str">
        <f t="shared" si="32"/>
        <v/>
      </c>
      <c r="AC104" s="70" t="e">
        <f>INDEX('as nimek'!D:D,MATCH('EA_teat näidis'!G104,'as nimek'!A:A,0))</f>
        <v>#N/A</v>
      </c>
      <c r="AD104" s="130" t="str">
        <f t="shared" si="24"/>
        <v/>
      </c>
      <c r="AF104" s="47" t="e">
        <f t="shared" si="21"/>
        <v>#VALUE!</v>
      </c>
      <c r="AG104" s="58" t="str">
        <f t="shared" si="26"/>
        <v/>
      </c>
    </row>
    <row r="105" spans="1:33" ht="15" customHeight="1" x14ac:dyDescent="0.2">
      <c r="A105" s="45">
        <f t="shared" si="27"/>
        <v>1</v>
      </c>
      <c r="B105" s="43" t="s">
        <v>6</v>
      </c>
      <c r="C105" s="46" t="str">
        <f t="shared" si="22"/>
        <v>Error</v>
      </c>
      <c r="F105" s="55" t="str">
        <f t="shared" si="25"/>
        <v>T..</v>
      </c>
      <c r="P105" s="127" t="str">
        <f t="shared" si="23"/>
        <v/>
      </c>
      <c r="R105" s="42"/>
      <c r="U105" s="71">
        <f t="shared" si="33"/>
        <v>0</v>
      </c>
      <c r="V105" s="71">
        <f t="shared" si="33"/>
        <v>0</v>
      </c>
      <c r="W105" s="13">
        <f t="shared" si="33"/>
        <v>0</v>
      </c>
      <c r="X105" s="55" t="str">
        <f t="shared" si="28"/>
        <v/>
      </c>
      <c r="Y105" s="55" t="str">
        <f t="shared" si="29"/>
        <v/>
      </c>
      <c r="Z105" s="55" t="str">
        <f t="shared" si="30"/>
        <v/>
      </c>
      <c r="AA105" s="55" t="str">
        <f t="shared" si="31"/>
        <v/>
      </c>
      <c r="AB105" s="43" t="str">
        <f t="shared" si="32"/>
        <v/>
      </c>
      <c r="AC105" s="70" t="e">
        <f>INDEX('as nimek'!D:D,MATCH('EA_teat näidis'!G105,'as nimek'!A:A,0))</f>
        <v>#N/A</v>
      </c>
      <c r="AD105" s="130" t="str">
        <f t="shared" si="24"/>
        <v/>
      </c>
      <c r="AF105" s="47" t="e">
        <f t="shared" si="21"/>
        <v>#VALUE!</v>
      </c>
      <c r="AG105" s="58" t="str">
        <f t="shared" si="26"/>
        <v/>
      </c>
    </row>
    <row r="106" spans="1:33" ht="15" customHeight="1" x14ac:dyDescent="0.2">
      <c r="A106" s="45">
        <f t="shared" si="27"/>
        <v>1</v>
      </c>
      <c r="B106" s="43" t="s">
        <v>6</v>
      </c>
      <c r="C106" s="46" t="str">
        <f t="shared" si="22"/>
        <v>Error</v>
      </c>
      <c r="F106" s="55" t="str">
        <f t="shared" si="25"/>
        <v>T..</v>
      </c>
      <c r="P106" s="127" t="str">
        <f t="shared" si="23"/>
        <v/>
      </c>
      <c r="R106" s="42"/>
      <c r="U106" s="71">
        <f t="shared" si="33"/>
        <v>0</v>
      </c>
      <c r="V106" s="71">
        <f t="shared" si="33"/>
        <v>0</v>
      </c>
      <c r="W106" s="13">
        <f t="shared" si="33"/>
        <v>0</v>
      </c>
      <c r="X106" s="55" t="str">
        <f t="shared" si="28"/>
        <v/>
      </c>
      <c r="Y106" s="55" t="str">
        <f t="shared" si="29"/>
        <v/>
      </c>
      <c r="Z106" s="55" t="str">
        <f t="shared" si="30"/>
        <v/>
      </c>
      <c r="AA106" s="55" t="str">
        <f t="shared" si="31"/>
        <v/>
      </c>
      <c r="AB106" s="43" t="str">
        <f t="shared" si="32"/>
        <v/>
      </c>
      <c r="AC106" s="70" t="e">
        <f>INDEX('as nimek'!D:D,MATCH('EA_teat näidis'!G106,'as nimek'!A:A,0))</f>
        <v>#N/A</v>
      </c>
      <c r="AD106" s="130" t="str">
        <f t="shared" si="24"/>
        <v/>
      </c>
      <c r="AF106" s="47" t="e">
        <f t="shared" si="21"/>
        <v>#VALUE!</v>
      </c>
      <c r="AG106" s="58" t="str">
        <f t="shared" si="26"/>
        <v/>
      </c>
    </row>
    <row r="107" spans="1:33" ht="15" customHeight="1" x14ac:dyDescent="0.2">
      <c r="A107" s="45">
        <f t="shared" si="27"/>
        <v>1</v>
      </c>
      <c r="B107" s="43" t="s">
        <v>6</v>
      </c>
      <c r="C107" s="46" t="str">
        <f t="shared" si="22"/>
        <v>Error</v>
      </c>
      <c r="F107" s="55" t="str">
        <f t="shared" si="25"/>
        <v>T..</v>
      </c>
      <c r="P107" s="127" t="str">
        <f t="shared" si="23"/>
        <v/>
      </c>
      <c r="R107" s="42"/>
      <c r="U107" s="71">
        <f t="shared" si="33"/>
        <v>0</v>
      </c>
      <c r="V107" s="71">
        <f t="shared" si="33"/>
        <v>0</v>
      </c>
      <c r="W107" s="13">
        <f t="shared" si="33"/>
        <v>0</v>
      </c>
      <c r="X107" s="55" t="str">
        <f t="shared" si="28"/>
        <v/>
      </c>
      <c r="Y107" s="55" t="str">
        <f t="shared" si="29"/>
        <v/>
      </c>
      <c r="Z107" s="55" t="str">
        <f t="shared" si="30"/>
        <v/>
      </c>
      <c r="AA107" s="55" t="str">
        <f t="shared" si="31"/>
        <v/>
      </c>
      <c r="AB107" s="43" t="str">
        <f t="shared" si="32"/>
        <v/>
      </c>
      <c r="AC107" s="70" t="e">
        <f>INDEX('as nimek'!D:D,MATCH('EA_teat näidis'!G107,'as nimek'!A:A,0))</f>
        <v>#N/A</v>
      </c>
      <c r="AD107" s="130" t="str">
        <f t="shared" si="24"/>
        <v/>
      </c>
      <c r="AF107" s="47" t="e">
        <f t="shared" si="21"/>
        <v>#VALUE!</v>
      </c>
      <c r="AG107" s="58" t="str">
        <f t="shared" si="26"/>
        <v/>
      </c>
    </row>
    <row r="108" spans="1:33" ht="15" customHeight="1" x14ac:dyDescent="0.2">
      <c r="A108" s="45">
        <f t="shared" si="27"/>
        <v>1</v>
      </c>
      <c r="B108" s="43" t="s">
        <v>6</v>
      </c>
      <c r="C108" s="46" t="str">
        <f t="shared" si="22"/>
        <v>Error</v>
      </c>
      <c r="F108" s="55" t="str">
        <f t="shared" si="25"/>
        <v>T..</v>
      </c>
      <c r="P108" s="127" t="str">
        <f t="shared" si="23"/>
        <v/>
      </c>
      <c r="R108" s="42"/>
      <c r="U108" s="71">
        <f t="shared" si="33"/>
        <v>0</v>
      </c>
      <c r="V108" s="71">
        <f t="shared" si="33"/>
        <v>0</v>
      </c>
      <c r="W108" s="13">
        <f t="shared" si="33"/>
        <v>0</v>
      </c>
      <c r="X108" s="55" t="str">
        <f t="shared" si="28"/>
        <v/>
      </c>
      <c r="Y108" s="55" t="str">
        <f t="shared" si="29"/>
        <v/>
      </c>
      <c r="Z108" s="55" t="str">
        <f t="shared" si="30"/>
        <v/>
      </c>
      <c r="AA108" s="55" t="str">
        <f t="shared" si="31"/>
        <v/>
      </c>
      <c r="AB108" s="43" t="str">
        <f t="shared" si="32"/>
        <v/>
      </c>
      <c r="AC108" s="70" t="e">
        <f>INDEX('as nimek'!D:D,MATCH('EA_teat näidis'!G108,'as nimek'!A:A,0))</f>
        <v>#N/A</v>
      </c>
      <c r="AD108" s="130" t="str">
        <f t="shared" si="24"/>
        <v/>
      </c>
      <c r="AF108" s="47" t="e">
        <f t="shared" si="21"/>
        <v>#VALUE!</v>
      </c>
      <c r="AG108" s="58" t="str">
        <f t="shared" si="26"/>
        <v/>
      </c>
    </row>
    <row r="109" spans="1:33" ht="15" customHeight="1" x14ac:dyDescent="0.2">
      <c r="A109" s="45">
        <f t="shared" si="27"/>
        <v>1</v>
      </c>
      <c r="B109" s="43" t="s">
        <v>6</v>
      </c>
      <c r="C109" s="46" t="str">
        <f t="shared" si="22"/>
        <v>Error</v>
      </c>
      <c r="F109" s="55" t="str">
        <f t="shared" si="25"/>
        <v>T..</v>
      </c>
      <c r="P109" s="127" t="str">
        <f t="shared" si="23"/>
        <v/>
      </c>
      <c r="R109" s="42"/>
      <c r="U109" s="71">
        <f t="shared" si="33"/>
        <v>0</v>
      </c>
      <c r="V109" s="71">
        <f t="shared" si="33"/>
        <v>0</v>
      </c>
      <c r="W109" s="13">
        <f t="shared" si="33"/>
        <v>0</v>
      </c>
      <c r="X109" s="55" t="str">
        <f t="shared" si="28"/>
        <v/>
      </c>
      <c r="Y109" s="55" t="str">
        <f t="shared" si="29"/>
        <v/>
      </c>
      <c r="Z109" s="55" t="str">
        <f t="shared" si="30"/>
        <v/>
      </c>
      <c r="AA109" s="55" t="str">
        <f t="shared" si="31"/>
        <v/>
      </c>
      <c r="AB109" s="43" t="str">
        <f t="shared" si="32"/>
        <v/>
      </c>
      <c r="AC109" s="70" t="e">
        <f>INDEX('as nimek'!D:D,MATCH('EA_teat näidis'!G109,'as nimek'!A:A,0))</f>
        <v>#N/A</v>
      </c>
      <c r="AD109" s="130" t="str">
        <f t="shared" si="24"/>
        <v/>
      </c>
      <c r="AF109" s="47" t="e">
        <f t="shared" si="21"/>
        <v>#VALUE!</v>
      </c>
      <c r="AG109" s="58" t="str">
        <f t="shared" si="26"/>
        <v/>
      </c>
    </row>
    <row r="110" spans="1:33" ht="15" customHeight="1" x14ac:dyDescent="0.2">
      <c r="A110" s="45">
        <f t="shared" si="27"/>
        <v>1</v>
      </c>
      <c r="B110" s="43" t="s">
        <v>6</v>
      </c>
      <c r="C110" s="46" t="str">
        <f t="shared" si="22"/>
        <v>Error</v>
      </c>
      <c r="F110" s="55" t="str">
        <f t="shared" si="25"/>
        <v>T..</v>
      </c>
      <c r="P110" s="127" t="str">
        <f t="shared" si="23"/>
        <v/>
      </c>
      <c r="R110" s="42"/>
      <c r="U110" s="71">
        <f t="shared" si="33"/>
        <v>0</v>
      </c>
      <c r="V110" s="71">
        <f t="shared" si="33"/>
        <v>0</v>
      </c>
      <c r="W110" s="13">
        <f t="shared" si="33"/>
        <v>0</v>
      </c>
      <c r="X110" s="55" t="str">
        <f t="shared" si="28"/>
        <v/>
      </c>
      <c r="Y110" s="55" t="str">
        <f t="shared" si="29"/>
        <v/>
      </c>
      <c r="Z110" s="55" t="str">
        <f t="shared" si="30"/>
        <v/>
      </c>
      <c r="AA110" s="55" t="str">
        <f t="shared" si="31"/>
        <v/>
      </c>
      <c r="AB110" s="43" t="str">
        <f t="shared" si="32"/>
        <v/>
      </c>
      <c r="AC110" s="70" t="e">
        <f>INDEX('as nimek'!D:D,MATCH('EA_teat näidis'!G110,'as nimek'!A:A,0))</f>
        <v>#N/A</v>
      </c>
      <c r="AD110" s="130" t="str">
        <f t="shared" si="24"/>
        <v/>
      </c>
      <c r="AF110" s="47" t="e">
        <f t="shared" si="21"/>
        <v>#VALUE!</v>
      </c>
      <c r="AG110" s="58" t="str">
        <f t="shared" si="26"/>
        <v/>
      </c>
    </row>
    <row r="111" spans="1:33" ht="15" customHeight="1" x14ac:dyDescent="0.2">
      <c r="A111" s="45">
        <f t="shared" si="27"/>
        <v>1</v>
      </c>
      <c r="B111" s="43" t="s">
        <v>6</v>
      </c>
      <c r="C111" s="46" t="str">
        <f t="shared" si="22"/>
        <v>Error</v>
      </c>
      <c r="F111" s="55" t="str">
        <f t="shared" si="25"/>
        <v>T..</v>
      </c>
      <c r="P111" s="127" t="str">
        <f t="shared" si="23"/>
        <v/>
      </c>
      <c r="R111" s="42"/>
      <c r="U111" s="71">
        <f t="shared" si="33"/>
        <v>0</v>
      </c>
      <c r="V111" s="71">
        <f t="shared" si="33"/>
        <v>0</v>
      </c>
      <c r="W111" s="13">
        <f t="shared" si="33"/>
        <v>0</v>
      </c>
      <c r="X111" s="55" t="str">
        <f t="shared" si="28"/>
        <v/>
      </c>
      <c r="Y111" s="55" t="str">
        <f t="shared" si="29"/>
        <v/>
      </c>
      <c r="Z111" s="55" t="str">
        <f t="shared" si="30"/>
        <v/>
      </c>
      <c r="AA111" s="55" t="str">
        <f t="shared" si="31"/>
        <v/>
      </c>
      <c r="AB111" s="43" t="str">
        <f t="shared" si="32"/>
        <v/>
      </c>
      <c r="AC111" s="70" t="e">
        <f>INDEX('as nimek'!D:D,MATCH('EA_teat näidis'!G111,'as nimek'!A:A,0))</f>
        <v>#N/A</v>
      </c>
      <c r="AD111" s="130" t="str">
        <f t="shared" si="24"/>
        <v/>
      </c>
      <c r="AF111" s="47" t="e">
        <f t="shared" si="21"/>
        <v>#VALUE!</v>
      </c>
      <c r="AG111" s="58" t="str">
        <f t="shared" si="26"/>
        <v/>
      </c>
    </row>
    <row r="112" spans="1:33" ht="15" customHeight="1" x14ac:dyDescent="0.2">
      <c r="A112" s="45">
        <f t="shared" si="27"/>
        <v>1</v>
      </c>
      <c r="B112" s="43" t="s">
        <v>6</v>
      </c>
      <c r="C112" s="46" t="str">
        <f t="shared" si="22"/>
        <v>Error</v>
      </c>
      <c r="F112" s="55" t="str">
        <f t="shared" si="25"/>
        <v>T..</v>
      </c>
      <c r="P112" s="127" t="str">
        <f t="shared" si="23"/>
        <v/>
      </c>
      <c r="R112" s="42"/>
      <c r="U112" s="71">
        <f t="shared" si="33"/>
        <v>0</v>
      </c>
      <c r="V112" s="71">
        <f t="shared" si="33"/>
        <v>0</v>
      </c>
      <c r="W112" s="13">
        <f t="shared" si="33"/>
        <v>0</v>
      </c>
      <c r="X112" s="55" t="str">
        <f t="shared" si="28"/>
        <v/>
      </c>
      <c r="Y112" s="55" t="str">
        <f t="shared" si="29"/>
        <v/>
      </c>
      <c r="Z112" s="55" t="str">
        <f t="shared" si="30"/>
        <v/>
      </c>
      <c r="AA112" s="55" t="str">
        <f t="shared" si="31"/>
        <v/>
      </c>
      <c r="AB112" s="43" t="str">
        <f t="shared" si="32"/>
        <v/>
      </c>
      <c r="AC112" s="70" t="e">
        <f>INDEX('as nimek'!D:D,MATCH('EA_teat näidis'!G112,'as nimek'!A:A,0))</f>
        <v>#N/A</v>
      </c>
      <c r="AD112" s="130" t="str">
        <f t="shared" si="24"/>
        <v/>
      </c>
      <c r="AF112" s="47" t="e">
        <f t="shared" si="21"/>
        <v>#VALUE!</v>
      </c>
      <c r="AG112" s="58" t="str">
        <f t="shared" si="26"/>
        <v/>
      </c>
    </row>
    <row r="113" spans="1:33" ht="15" customHeight="1" x14ac:dyDescent="0.2">
      <c r="A113" s="45">
        <f t="shared" si="27"/>
        <v>1</v>
      </c>
      <c r="B113" s="43" t="s">
        <v>6</v>
      </c>
      <c r="C113" s="46" t="str">
        <f t="shared" si="22"/>
        <v>Error</v>
      </c>
      <c r="F113" s="55" t="str">
        <f t="shared" si="25"/>
        <v>T..</v>
      </c>
      <c r="P113" s="127" t="str">
        <f t="shared" si="23"/>
        <v/>
      </c>
      <c r="R113" s="42"/>
      <c r="U113" s="71">
        <f t="shared" si="33"/>
        <v>0</v>
      </c>
      <c r="V113" s="71">
        <f t="shared" si="33"/>
        <v>0</v>
      </c>
      <c r="W113" s="13">
        <f t="shared" si="33"/>
        <v>0</v>
      </c>
      <c r="X113" s="55" t="str">
        <f t="shared" si="28"/>
        <v/>
      </c>
      <c r="Y113" s="55" t="str">
        <f t="shared" si="29"/>
        <v/>
      </c>
      <c r="Z113" s="55" t="str">
        <f t="shared" si="30"/>
        <v/>
      </c>
      <c r="AA113" s="55" t="str">
        <f t="shared" si="31"/>
        <v/>
      </c>
      <c r="AB113" s="43" t="str">
        <f t="shared" si="32"/>
        <v/>
      </c>
      <c r="AC113" s="70" t="e">
        <f>INDEX('as nimek'!D:D,MATCH('EA_teat näidis'!G113,'as nimek'!A:A,0))</f>
        <v>#N/A</v>
      </c>
      <c r="AD113" s="130" t="str">
        <f t="shared" si="24"/>
        <v/>
      </c>
      <c r="AF113" s="47" t="e">
        <f t="shared" si="21"/>
        <v>#VALUE!</v>
      </c>
      <c r="AG113" s="58" t="str">
        <f t="shared" si="26"/>
        <v/>
      </c>
    </row>
    <row r="114" spans="1:33" ht="15" customHeight="1" x14ac:dyDescent="0.2">
      <c r="A114" s="45">
        <f t="shared" si="27"/>
        <v>1</v>
      </c>
      <c r="B114" s="43" t="s">
        <v>6</v>
      </c>
      <c r="C114" s="46" t="str">
        <f t="shared" si="22"/>
        <v>Error</v>
      </c>
      <c r="F114" s="55" t="str">
        <f t="shared" si="25"/>
        <v>T..</v>
      </c>
      <c r="P114" s="127" t="str">
        <f t="shared" si="23"/>
        <v/>
      </c>
      <c r="R114" s="42"/>
      <c r="U114" s="71">
        <f t="shared" si="33"/>
        <v>0</v>
      </c>
      <c r="V114" s="71">
        <f t="shared" si="33"/>
        <v>0</v>
      </c>
      <c r="W114" s="13">
        <f t="shared" si="33"/>
        <v>0</v>
      </c>
      <c r="X114" s="55" t="str">
        <f t="shared" si="28"/>
        <v/>
      </c>
      <c r="Y114" s="55" t="str">
        <f t="shared" si="29"/>
        <v/>
      </c>
      <c r="Z114" s="55" t="str">
        <f t="shared" si="30"/>
        <v/>
      </c>
      <c r="AA114" s="55" t="str">
        <f t="shared" si="31"/>
        <v/>
      </c>
      <c r="AB114" s="43" t="str">
        <f t="shared" si="32"/>
        <v/>
      </c>
      <c r="AC114" s="70" t="e">
        <f>INDEX('as nimek'!D:D,MATCH('EA_teat näidis'!G114,'as nimek'!A:A,0))</f>
        <v>#N/A</v>
      </c>
      <c r="AD114" s="130" t="str">
        <f t="shared" si="24"/>
        <v/>
      </c>
      <c r="AF114" s="47" t="e">
        <f t="shared" si="21"/>
        <v>#VALUE!</v>
      </c>
      <c r="AG114" s="58" t="str">
        <f t="shared" si="26"/>
        <v/>
      </c>
    </row>
    <row r="115" spans="1:33" ht="15" customHeight="1" x14ac:dyDescent="0.2">
      <c r="A115" s="45">
        <f t="shared" si="27"/>
        <v>1</v>
      </c>
      <c r="B115" s="43" t="s">
        <v>6</v>
      </c>
      <c r="C115" s="46" t="str">
        <f t="shared" si="22"/>
        <v>Error</v>
      </c>
      <c r="F115" s="55" t="str">
        <f t="shared" si="25"/>
        <v>T..</v>
      </c>
      <c r="P115" s="127" t="str">
        <f t="shared" si="23"/>
        <v/>
      </c>
      <c r="R115" s="42"/>
      <c r="U115" s="71">
        <f t="shared" si="33"/>
        <v>0</v>
      </c>
      <c r="V115" s="71">
        <f t="shared" si="33"/>
        <v>0</v>
      </c>
      <c r="W115" s="13">
        <f t="shared" si="33"/>
        <v>0</v>
      </c>
      <c r="X115" s="55" t="str">
        <f t="shared" si="28"/>
        <v/>
      </c>
      <c r="Y115" s="55" t="str">
        <f t="shared" si="29"/>
        <v/>
      </c>
      <c r="Z115" s="55" t="str">
        <f t="shared" si="30"/>
        <v/>
      </c>
      <c r="AA115" s="55" t="str">
        <f t="shared" si="31"/>
        <v/>
      </c>
      <c r="AB115" s="43" t="str">
        <f t="shared" si="32"/>
        <v/>
      </c>
      <c r="AC115" s="70" t="e">
        <f>INDEX('as nimek'!D:D,MATCH('EA_teat näidis'!G115,'as nimek'!A:A,0))</f>
        <v>#N/A</v>
      </c>
      <c r="AD115" s="130" t="str">
        <f t="shared" si="24"/>
        <v/>
      </c>
      <c r="AF115" s="47" t="e">
        <f t="shared" si="21"/>
        <v>#VALUE!</v>
      </c>
      <c r="AG115" s="58" t="str">
        <f t="shared" si="26"/>
        <v/>
      </c>
    </row>
    <row r="116" spans="1:33" ht="15" customHeight="1" x14ac:dyDescent="0.2">
      <c r="A116" s="45">
        <f t="shared" si="27"/>
        <v>1</v>
      </c>
      <c r="B116" s="43" t="s">
        <v>6</v>
      </c>
      <c r="C116" s="46" t="str">
        <f t="shared" si="22"/>
        <v>Error</v>
      </c>
      <c r="F116" s="55" t="str">
        <f t="shared" si="25"/>
        <v>T..</v>
      </c>
      <c r="P116" s="127" t="str">
        <f t="shared" si="23"/>
        <v/>
      </c>
      <c r="R116" s="42"/>
      <c r="U116" s="71">
        <f t="shared" si="33"/>
        <v>0</v>
      </c>
      <c r="V116" s="71">
        <f t="shared" si="33"/>
        <v>0</v>
      </c>
      <c r="W116" s="13">
        <f t="shared" si="33"/>
        <v>0</v>
      </c>
      <c r="X116" s="55" t="str">
        <f t="shared" si="28"/>
        <v/>
      </c>
      <c r="Y116" s="55" t="str">
        <f t="shared" si="29"/>
        <v/>
      </c>
      <c r="Z116" s="55" t="str">
        <f t="shared" si="30"/>
        <v/>
      </c>
      <c r="AA116" s="55" t="str">
        <f t="shared" si="31"/>
        <v/>
      </c>
      <c r="AB116" s="43" t="str">
        <f t="shared" si="32"/>
        <v/>
      </c>
      <c r="AC116" s="70" t="e">
        <f>INDEX('as nimek'!D:D,MATCH('EA_teat näidis'!G116,'as nimek'!A:A,0))</f>
        <v>#N/A</v>
      </c>
      <c r="AD116" s="130" t="str">
        <f t="shared" si="24"/>
        <v/>
      </c>
      <c r="AF116" s="47" t="e">
        <f t="shared" si="21"/>
        <v>#VALUE!</v>
      </c>
      <c r="AG116" s="58" t="str">
        <f t="shared" si="26"/>
        <v/>
      </c>
    </row>
    <row r="117" spans="1:33" ht="15" customHeight="1" x14ac:dyDescent="0.2">
      <c r="A117" s="45">
        <f t="shared" si="27"/>
        <v>1</v>
      </c>
      <c r="B117" s="43" t="s">
        <v>6</v>
      </c>
      <c r="C117" s="46" t="str">
        <f t="shared" si="22"/>
        <v>Error</v>
      </c>
      <c r="F117" s="55" t="str">
        <f t="shared" si="25"/>
        <v>T..</v>
      </c>
      <c r="P117" s="127" t="str">
        <f t="shared" si="23"/>
        <v/>
      </c>
      <c r="R117" s="42"/>
      <c r="U117" s="71">
        <f t="shared" si="33"/>
        <v>0</v>
      </c>
      <c r="V117" s="71">
        <f t="shared" si="33"/>
        <v>0</v>
      </c>
      <c r="W117" s="13">
        <f t="shared" si="33"/>
        <v>0</v>
      </c>
      <c r="X117" s="55" t="str">
        <f t="shared" si="28"/>
        <v/>
      </c>
      <c r="Y117" s="55" t="str">
        <f t="shared" si="29"/>
        <v/>
      </c>
      <c r="Z117" s="55" t="str">
        <f t="shared" si="30"/>
        <v/>
      </c>
      <c r="AA117" s="55" t="str">
        <f t="shared" si="31"/>
        <v/>
      </c>
      <c r="AB117" s="43" t="str">
        <f t="shared" si="32"/>
        <v/>
      </c>
      <c r="AC117" s="70" t="e">
        <f>INDEX('as nimek'!D:D,MATCH('EA_teat näidis'!G117,'as nimek'!A:A,0))</f>
        <v>#N/A</v>
      </c>
      <c r="AD117" s="130" t="str">
        <f t="shared" si="24"/>
        <v/>
      </c>
      <c r="AF117" s="47" t="e">
        <f t="shared" si="21"/>
        <v>#VALUE!</v>
      </c>
      <c r="AG117" s="58" t="str">
        <f t="shared" si="26"/>
        <v/>
      </c>
    </row>
    <row r="118" spans="1:33" ht="15" customHeight="1" x14ac:dyDescent="0.2">
      <c r="A118" s="45">
        <f t="shared" si="27"/>
        <v>1</v>
      </c>
      <c r="B118" s="43" t="s">
        <v>6</v>
      </c>
      <c r="C118" s="46" t="str">
        <f t="shared" si="22"/>
        <v>Error</v>
      </c>
      <c r="F118" s="55" t="str">
        <f t="shared" si="25"/>
        <v>T..</v>
      </c>
      <c r="P118" s="127" t="str">
        <f t="shared" si="23"/>
        <v/>
      </c>
      <c r="R118" s="42"/>
      <c r="U118" s="71">
        <f t="shared" si="33"/>
        <v>0</v>
      </c>
      <c r="V118" s="71">
        <f t="shared" si="33"/>
        <v>0</v>
      </c>
      <c r="W118" s="13">
        <f t="shared" si="33"/>
        <v>0</v>
      </c>
      <c r="X118" s="55" t="str">
        <f t="shared" si="28"/>
        <v/>
      </c>
      <c r="Y118" s="55" t="str">
        <f t="shared" si="29"/>
        <v/>
      </c>
      <c r="Z118" s="55" t="str">
        <f t="shared" si="30"/>
        <v/>
      </c>
      <c r="AA118" s="55" t="str">
        <f t="shared" si="31"/>
        <v/>
      </c>
      <c r="AB118" s="43" t="str">
        <f t="shared" si="32"/>
        <v/>
      </c>
      <c r="AC118" s="70" t="e">
        <f>INDEX('as nimek'!D:D,MATCH('EA_teat näidis'!G118,'as nimek'!A:A,0))</f>
        <v>#N/A</v>
      </c>
      <c r="AD118" s="130" t="str">
        <f t="shared" si="24"/>
        <v/>
      </c>
      <c r="AF118" s="47" t="e">
        <f t="shared" si="21"/>
        <v>#VALUE!</v>
      </c>
      <c r="AG118" s="58" t="str">
        <f t="shared" si="26"/>
        <v/>
      </c>
    </row>
    <row r="119" spans="1:33" ht="15" customHeight="1" x14ac:dyDescent="0.2">
      <c r="A119" s="45">
        <f t="shared" si="27"/>
        <v>1</v>
      </c>
      <c r="B119" s="43" t="s">
        <v>6</v>
      </c>
      <c r="C119" s="46" t="str">
        <f t="shared" si="22"/>
        <v>Error</v>
      </c>
      <c r="F119" s="55" t="str">
        <f t="shared" si="25"/>
        <v>T..</v>
      </c>
      <c r="P119" s="127" t="str">
        <f t="shared" si="23"/>
        <v/>
      </c>
      <c r="R119" s="42"/>
      <c r="U119" s="71">
        <f t="shared" si="33"/>
        <v>0</v>
      </c>
      <c r="V119" s="71">
        <f t="shared" si="33"/>
        <v>0</v>
      </c>
      <c r="W119" s="13">
        <f t="shared" si="33"/>
        <v>0</v>
      </c>
      <c r="X119" s="55" t="str">
        <f t="shared" si="28"/>
        <v/>
      </c>
      <c r="Y119" s="55" t="str">
        <f t="shared" si="29"/>
        <v/>
      </c>
      <c r="Z119" s="55" t="str">
        <f t="shared" si="30"/>
        <v/>
      </c>
      <c r="AA119" s="55" t="str">
        <f t="shared" si="31"/>
        <v/>
      </c>
      <c r="AB119" s="43" t="str">
        <f t="shared" si="32"/>
        <v/>
      </c>
      <c r="AC119" s="70" t="e">
        <f>INDEX('as nimek'!D:D,MATCH('EA_teat näidis'!G119,'as nimek'!A:A,0))</f>
        <v>#N/A</v>
      </c>
      <c r="AD119" s="130" t="str">
        <f t="shared" si="24"/>
        <v/>
      </c>
      <c r="AF119" s="47" t="e">
        <f t="shared" si="21"/>
        <v>#VALUE!</v>
      </c>
      <c r="AG119" s="58" t="str">
        <f t="shared" si="26"/>
        <v/>
      </c>
    </row>
    <row r="120" spans="1:33" ht="15" customHeight="1" x14ac:dyDescent="0.2">
      <c r="A120" s="45">
        <f t="shared" si="27"/>
        <v>1</v>
      </c>
      <c r="B120" s="43" t="s">
        <v>6</v>
      </c>
      <c r="C120" s="46" t="str">
        <f t="shared" si="22"/>
        <v>Error</v>
      </c>
      <c r="F120" s="55" t="str">
        <f t="shared" si="25"/>
        <v>T..</v>
      </c>
      <c r="P120" s="127" t="str">
        <f t="shared" si="23"/>
        <v/>
      </c>
      <c r="R120" s="42"/>
      <c r="U120" s="71">
        <f t="shared" si="33"/>
        <v>0</v>
      </c>
      <c r="V120" s="71">
        <f t="shared" si="33"/>
        <v>0</v>
      </c>
      <c r="W120" s="13">
        <f t="shared" si="33"/>
        <v>0</v>
      </c>
      <c r="X120" s="55" t="str">
        <f t="shared" si="28"/>
        <v/>
      </c>
      <c r="Y120" s="55" t="str">
        <f t="shared" si="29"/>
        <v/>
      </c>
      <c r="Z120" s="55" t="str">
        <f t="shared" si="30"/>
        <v/>
      </c>
      <c r="AA120" s="55" t="str">
        <f t="shared" si="31"/>
        <v/>
      </c>
      <c r="AB120" s="43" t="str">
        <f t="shared" si="32"/>
        <v/>
      </c>
      <c r="AC120" s="70" t="e">
        <f>INDEX('as nimek'!D:D,MATCH('EA_teat näidis'!G120,'as nimek'!A:A,0))</f>
        <v>#N/A</v>
      </c>
      <c r="AD120" s="130" t="str">
        <f t="shared" si="24"/>
        <v/>
      </c>
      <c r="AF120" s="47" t="e">
        <f t="shared" si="21"/>
        <v>#VALUE!</v>
      </c>
      <c r="AG120" s="58" t="str">
        <f t="shared" si="26"/>
        <v/>
      </c>
    </row>
    <row r="121" spans="1:33" ht="15" customHeight="1" x14ac:dyDescent="0.2">
      <c r="A121" s="45">
        <f t="shared" si="27"/>
        <v>1</v>
      </c>
      <c r="B121" s="43" t="s">
        <v>6</v>
      </c>
      <c r="C121" s="46" t="str">
        <f t="shared" si="22"/>
        <v>Error</v>
      </c>
      <c r="F121" s="55" t="str">
        <f t="shared" si="25"/>
        <v>T..</v>
      </c>
      <c r="P121" s="127" t="str">
        <f t="shared" si="23"/>
        <v/>
      </c>
      <c r="R121" s="42"/>
      <c r="U121" s="71">
        <f t="shared" si="33"/>
        <v>0</v>
      </c>
      <c r="V121" s="71">
        <f t="shared" si="33"/>
        <v>0</v>
      </c>
      <c r="W121" s="13">
        <f t="shared" si="33"/>
        <v>0</v>
      </c>
      <c r="X121" s="55" t="str">
        <f t="shared" si="28"/>
        <v/>
      </c>
      <c r="Y121" s="55" t="str">
        <f t="shared" si="29"/>
        <v/>
      </c>
      <c r="Z121" s="55" t="str">
        <f t="shared" si="30"/>
        <v/>
      </c>
      <c r="AA121" s="55" t="str">
        <f t="shared" si="31"/>
        <v/>
      </c>
      <c r="AB121" s="43" t="str">
        <f t="shared" si="32"/>
        <v/>
      </c>
      <c r="AC121" s="70" t="e">
        <f>INDEX('as nimek'!D:D,MATCH('EA_teat näidis'!G121,'as nimek'!A:A,0))</f>
        <v>#N/A</v>
      </c>
      <c r="AD121" s="130" t="str">
        <f t="shared" si="24"/>
        <v/>
      </c>
      <c r="AF121" s="47" t="e">
        <f t="shared" si="21"/>
        <v>#VALUE!</v>
      </c>
      <c r="AG121" s="58" t="str">
        <f t="shared" si="26"/>
        <v/>
      </c>
    </row>
    <row r="122" spans="1:33" ht="15" customHeight="1" x14ac:dyDescent="0.2">
      <c r="A122" s="45">
        <f t="shared" si="27"/>
        <v>1</v>
      </c>
      <c r="B122" s="43" t="s">
        <v>6</v>
      </c>
      <c r="C122" s="46" t="str">
        <f t="shared" si="22"/>
        <v>Error</v>
      </c>
      <c r="F122" s="55" t="str">
        <f t="shared" si="25"/>
        <v>T..</v>
      </c>
      <c r="P122" s="127" t="str">
        <f t="shared" si="23"/>
        <v/>
      </c>
      <c r="R122" s="42"/>
      <c r="U122" s="71">
        <f t="shared" si="33"/>
        <v>0</v>
      </c>
      <c r="V122" s="71">
        <f t="shared" si="33"/>
        <v>0</v>
      </c>
      <c r="W122" s="13">
        <f t="shared" si="33"/>
        <v>0</v>
      </c>
      <c r="X122" s="55" t="str">
        <f t="shared" si="28"/>
        <v/>
      </c>
      <c r="Y122" s="55" t="str">
        <f t="shared" si="29"/>
        <v/>
      </c>
      <c r="Z122" s="55" t="str">
        <f t="shared" si="30"/>
        <v/>
      </c>
      <c r="AA122" s="55" t="str">
        <f t="shared" si="31"/>
        <v/>
      </c>
      <c r="AB122" s="43" t="str">
        <f t="shared" si="32"/>
        <v/>
      </c>
      <c r="AC122" s="70" t="e">
        <f>INDEX('as nimek'!D:D,MATCH('EA_teat näidis'!G122,'as nimek'!A:A,0))</f>
        <v>#N/A</v>
      </c>
      <c r="AD122" s="130" t="str">
        <f t="shared" si="24"/>
        <v/>
      </c>
      <c r="AF122" s="47" t="e">
        <f t="shared" si="21"/>
        <v>#VALUE!</v>
      </c>
      <c r="AG122" s="58" t="str">
        <f t="shared" si="26"/>
        <v/>
      </c>
    </row>
    <row r="123" spans="1:33" ht="15" customHeight="1" x14ac:dyDescent="0.2">
      <c r="A123" s="45">
        <f t="shared" si="27"/>
        <v>1</v>
      </c>
      <c r="B123" s="43" t="s">
        <v>6</v>
      </c>
      <c r="C123" s="46" t="str">
        <f t="shared" si="22"/>
        <v>Error</v>
      </c>
      <c r="F123" s="55" t="str">
        <f t="shared" si="25"/>
        <v>T..</v>
      </c>
      <c r="P123" s="127" t="str">
        <f t="shared" si="23"/>
        <v/>
      </c>
      <c r="R123" s="42"/>
      <c r="U123" s="71">
        <f t="shared" si="33"/>
        <v>0</v>
      </c>
      <c r="V123" s="71">
        <f t="shared" si="33"/>
        <v>0</v>
      </c>
      <c r="W123" s="13">
        <f t="shared" si="33"/>
        <v>0</v>
      </c>
      <c r="X123" s="55" t="str">
        <f t="shared" si="28"/>
        <v/>
      </c>
      <c r="Y123" s="55" t="str">
        <f t="shared" si="29"/>
        <v/>
      </c>
      <c r="Z123" s="55" t="str">
        <f t="shared" si="30"/>
        <v/>
      </c>
      <c r="AA123" s="55" t="str">
        <f t="shared" si="31"/>
        <v/>
      </c>
      <c r="AB123" s="43" t="str">
        <f t="shared" si="32"/>
        <v/>
      </c>
      <c r="AC123" s="70" t="e">
        <f>INDEX('as nimek'!D:D,MATCH('EA_teat näidis'!G123,'as nimek'!A:A,0))</f>
        <v>#N/A</v>
      </c>
      <c r="AD123" s="130" t="str">
        <f t="shared" si="24"/>
        <v/>
      </c>
      <c r="AF123" s="47" t="e">
        <f t="shared" si="21"/>
        <v>#VALUE!</v>
      </c>
      <c r="AG123" s="58" t="str">
        <f t="shared" si="26"/>
        <v/>
      </c>
    </row>
    <row r="124" spans="1:33" ht="15" customHeight="1" x14ac:dyDescent="0.2">
      <c r="A124" s="45">
        <f t="shared" si="27"/>
        <v>1</v>
      </c>
      <c r="B124" s="43" t="s">
        <v>6</v>
      </c>
      <c r="C124" s="46" t="str">
        <f t="shared" si="22"/>
        <v>Error</v>
      </c>
      <c r="F124" s="55" t="str">
        <f t="shared" si="25"/>
        <v>T..</v>
      </c>
      <c r="P124" s="127" t="str">
        <f t="shared" si="23"/>
        <v/>
      </c>
      <c r="R124" s="42"/>
      <c r="U124" s="71">
        <f t="shared" si="33"/>
        <v>0</v>
      </c>
      <c r="V124" s="71">
        <f t="shared" si="33"/>
        <v>0</v>
      </c>
      <c r="W124" s="13">
        <f t="shared" si="33"/>
        <v>0</v>
      </c>
      <c r="X124" s="55" t="str">
        <f t="shared" si="28"/>
        <v/>
      </c>
      <c r="Y124" s="55" t="str">
        <f t="shared" si="29"/>
        <v/>
      </c>
      <c r="Z124" s="55" t="str">
        <f t="shared" si="30"/>
        <v/>
      </c>
      <c r="AA124" s="55" t="str">
        <f t="shared" si="31"/>
        <v/>
      </c>
      <c r="AB124" s="43" t="str">
        <f t="shared" si="32"/>
        <v/>
      </c>
      <c r="AC124" s="70" t="e">
        <f>INDEX('as nimek'!D:D,MATCH('EA_teat näidis'!G124,'as nimek'!A:A,0))</f>
        <v>#N/A</v>
      </c>
      <c r="AD124" s="130" t="str">
        <f t="shared" si="24"/>
        <v/>
      </c>
      <c r="AF124" s="47" t="e">
        <f t="shared" si="21"/>
        <v>#VALUE!</v>
      </c>
      <c r="AG124" s="58" t="str">
        <f t="shared" si="26"/>
        <v/>
      </c>
    </row>
    <row r="125" spans="1:33" ht="15" customHeight="1" x14ac:dyDescent="0.2">
      <c r="A125" s="45">
        <f t="shared" si="27"/>
        <v>1</v>
      </c>
      <c r="B125" s="43" t="s">
        <v>6</v>
      </c>
      <c r="C125" s="46" t="str">
        <f t="shared" si="22"/>
        <v>Error</v>
      </c>
      <c r="F125" s="55" t="str">
        <f t="shared" si="25"/>
        <v>T..</v>
      </c>
      <c r="P125" s="127" t="str">
        <f t="shared" si="23"/>
        <v/>
      </c>
      <c r="R125" s="42"/>
      <c r="U125" s="71">
        <f t="shared" si="33"/>
        <v>0</v>
      </c>
      <c r="V125" s="71">
        <f t="shared" si="33"/>
        <v>0</v>
      </c>
      <c r="W125" s="13">
        <f t="shared" si="33"/>
        <v>0</v>
      </c>
      <c r="X125" s="55" t="str">
        <f t="shared" si="28"/>
        <v/>
      </c>
      <c r="Y125" s="55" t="str">
        <f t="shared" si="29"/>
        <v/>
      </c>
      <c r="Z125" s="55" t="str">
        <f t="shared" si="30"/>
        <v/>
      </c>
      <c r="AA125" s="55" t="str">
        <f t="shared" si="31"/>
        <v/>
      </c>
      <c r="AB125" s="43" t="str">
        <f t="shared" si="32"/>
        <v/>
      </c>
      <c r="AC125" s="70" t="e">
        <f>INDEX('as nimek'!D:D,MATCH('EA_teat näidis'!G125,'as nimek'!A:A,0))</f>
        <v>#N/A</v>
      </c>
      <c r="AD125" s="130" t="str">
        <f t="shared" si="24"/>
        <v/>
      </c>
      <c r="AF125" s="47" t="e">
        <f t="shared" si="21"/>
        <v>#VALUE!</v>
      </c>
      <c r="AG125" s="58" t="str">
        <f t="shared" si="26"/>
        <v/>
      </c>
    </row>
    <row r="126" spans="1:33" ht="15" customHeight="1" x14ac:dyDescent="0.2">
      <c r="A126" s="45">
        <f t="shared" si="27"/>
        <v>1</v>
      </c>
      <c r="B126" s="43" t="s">
        <v>6</v>
      </c>
      <c r="C126" s="46" t="str">
        <f t="shared" si="22"/>
        <v>Error</v>
      </c>
      <c r="F126" s="55" t="str">
        <f t="shared" si="25"/>
        <v>T..</v>
      </c>
      <c r="P126" s="127" t="str">
        <f t="shared" si="23"/>
        <v/>
      </c>
      <c r="R126" s="42"/>
      <c r="U126" s="71">
        <f t="shared" si="33"/>
        <v>0</v>
      </c>
      <c r="V126" s="71">
        <f t="shared" si="33"/>
        <v>0</v>
      </c>
      <c r="W126" s="13">
        <f t="shared" si="33"/>
        <v>0</v>
      </c>
      <c r="X126" s="55" t="str">
        <f t="shared" si="28"/>
        <v/>
      </c>
      <c r="Y126" s="55" t="str">
        <f t="shared" si="29"/>
        <v/>
      </c>
      <c r="Z126" s="55" t="str">
        <f t="shared" si="30"/>
        <v/>
      </c>
      <c r="AA126" s="55" t="str">
        <f t="shared" si="31"/>
        <v/>
      </c>
      <c r="AB126" s="43" t="str">
        <f t="shared" si="32"/>
        <v/>
      </c>
      <c r="AC126" s="70" t="e">
        <f>INDEX('as nimek'!D:D,MATCH('EA_teat näidis'!G126,'as nimek'!A:A,0))</f>
        <v>#N/A</v>
      </c>
      <c r="AD126" s="130" t="str">
        <f t="shared" si="24"/>
        <v/>
      </c>
      <c r="AF126" s="47" t="e">
        <f t="shared" si="21"/>
        <v>#VALUE!</v>
      </c>
      <c r="AG126" s="58" t="str">
        <f t="shared" si="26"/>
        <v/>
      </c>
    </row>
    <row r="127" spans="1:33" ht="15" customHeight="1" x14ac:dyDescent="0.2">
      <c r="A127" s="45">
        <f t="shared" si="27"/>
        <v>1</v>
      </c>
      <c r="B127" s="43" t="s">
        <v>6</v>
      </c>
      <c r="C127" s="46" t="str">
        <f t="shared" si="22"/>
        <v>Error</v>
      </c>
      <c r="F127" s="55" t="str">
        <f t="shared" si="25"/>
        <v>T..</v>
      </c>
      <c r="P127" s="127" t="str">
        <f t="shared" si="23"/>
        <v/>
      </c>
      <c r="R127" s="42"/>
      <c r="U127" s="71">
        <f t="shared" si="33"/>
        <v>0</v>
      </c>
      <c r="V127" s="71">
        <f t="shared" si="33"/>
        <v>0</v>
      </c>
      <c r="W127" s="13">
        <f t="shared" si="33"/>
        <v>0</v>
      </c>
      <c r="X127" s="55" t="str">
        <f t="shared" si="28"/>
        <v/>
      </c>
      <c r="Y127" s="55" t="str">
        <f t="shared" si="29"/>
        <v/>
      </c>
      <c r="Z127" s="55" t="str">
        <f t="shared" si="30"/>
        <v/>
      </c>
      <c r="AA127" s="55" t="str">
        <f t="shared" si="31"/>
        <v/>
      </c>
      <c r="AB127" s="43" t="str">
        <f t="shared" si="32"/>
        <v/>
      </c>
      <c r="AC127" s="70" t="e">
        <f>INDEX('as nimek'!D:D,MATCH('EA_teat näidis'!G127,'as nimek'!A:A,0))</f>
        <v>#N/A</v>
      </c>
      <c r="AD127" s="130" t="str">
        <f t="shared" si="24"/>
        <v/>
      </c>
      <c r="AF127" s="47" t="e">
        <f t="shared" si="21"/>
        <v>#VALUE!</v>
      </c>
      <c r="AG127" s="58" t="str">
        <f t="shared" si="26"/>
        <v/>
      </c>
    </row>
    <row r="128" spans="1:33" ht="15" customHeight="1" x14ac:dyDescent="0.2">
      <c r="A128" s="45">
        <f t="shared" si="27"/>
        <v>1</v>
      </c>
      <c r="B128" s="43" t="s">
        <v>6</v>
      </c>
      <c r="C128" s="46" t="str">
        <f t="shared" si="22"/>
        <v>Error</v>
      </c>
      <c r="F128" s="55" t="str">
        <f t="shared" si="25"/>
        <v>T..</v>
      </c>
      <c r="P128" s="127" t="str">
        <f t="shared" si="23"/>
        <v/>
      </c>
      <c r="R128" s="42"/>
      <c r="U128" s="71">
        <f t="shared" si="33"/>
        <v>0</v>
      </c>
      <c r="V128" s="71">
        <f t="shared" si="33"/>
        <v>0</v>
      </c>
      <c r="W128" s="13">
        <f t="shared" si="33"/>
        <v>0</v>
      </c>
      <c r="X128" s="55" t="str">
        <f t="shared" si="28"/>
        <v/>
      </c>
      <c r="Y128" s="55" t="str">
        <f t="shared" si="29"/>
        <v/>
      </c>
      <c r="Z128" s="55" t="str">
        <f t="shared" si="30"/>
        <v/>
      </c>
      <c r="AA128" s="55" t="str">
        <f t="shared" si="31"/>
        <v/>
      </c>
      <c r="AB128" s="43" t="str">
        <f t="shared" si="32"/>
        <v/>
      </c>
      <c r="AC128" s="70" t="e">
        <f>INDEX('as nimek'!D:D,MATCH('EA_teat näidis'!G128,'as nimek'!A:A,0))</f>
        <v>#N/A</v>
      </c>
      <c r="AD128" s="130" t="str">
        <f t="shared" si="24"/>
        <v/>
      </c>
      <c r="AF128" s="47" t="e">
        <f t="shared" si="21"/>
        <v>#VALUE!</v>
      </c>
      <c r="AG128" s="58" t="str">
        <f t="shared" si="26"/>
        <v/>
      </c>
    </row>
    <row r="129" spans="1:33" ht="15" customHeight="1" x14ac:dyDescent="0.2">
      <c r="A129" s="45">
        <f t="shared" si="27"/>
        <v>1</v>
      </c>
      <c r="B129" s="43" t="s">
        <v>6</v>
      </c>
      <c r="C129" s="46" t="str">
        <f t="shared" si="22"/>
        <v>Error</v>
      </c>
      <c r="F129" s="55" t="str">
        <f t="shared" si="25"/>
        <v>T..</v>
      </c>
      <c r="P129" s="127" t="str">
        <f t="shared" si="23"/>
        <v/>
      </c>
      <c r="R129" s="42"/>
      <c r="U129" s="71">
        <f t="shared" si="33"/>
        <v>0</v>
      </c>
      <c r="V129" s="71">
        <f t="shared" si="33"/>
        <v>0</v>
      </c>
      <c r="W129" s="13">
        <f t="shared" si="33"/>
        <v>0</v>
      </c>
      <c r="X129" s="55" t="str">
        <f t="shared" si="28"/>
        <v/>
      </c>
      <c r="Y129" s="55" t="str">
        <f t="shared" si="29"/>
        <v/>
      </c>
      <c r="Z129" s="55" t="str">
        <f t="shared" si="30"/>
        <v/>
      </c>
      <c r="AA129" s="55" t="str">
        <f t="shared" si="31"/>
        <v/>
      </c>
      <c r="AB129" s="43" t="str">
        <f t="shared" si="32"/>
        <v/>
      </c>
      <c r="AC129" s="70" t="e">
        <f>INDEX('as nimek'!D:D,MATCH('EA_teat näidis'!G129,'as nimek'!A:A,0))</f>
        <v>#N/A</v>
      </c>
      <c r="AD129" s="130" t="str">
        <f t="shared" si="24"/>
        <v/>
      </c>
      <c r="AF129" s="47" t="e">
        <f t="shared" si="21"/>
        <v>#VALUE!</v>
      </c>
      <c r="AG129" s="58" t="str">
        <f t="shared" si="26"/>
        <v/>
      </c>
    </row>
    <row r="130" spans="1:33" ht="15" customHeight="1" x14ac:dyDescent="0.2">
      <c r="A130" s="45">
        <f t="shared" si="27"/>
        <v>1</v>
      </c>
      <c r="B130" s="43" t="s">
        <v>6</v>
      </c>
      <c r="C130" s="46" t="str">
        <f t="shared" si="22"/>
        <v>Error</v>
      </c>
      <c r="F130" s="55" t="str">
        <f t="shared" si="25"/>
        <v>T..</v>
      </c>
      <c r="P130" s="127" t="str">
        <f t="shared" si="23"/>
        <v/>
      </c>
      <c r="R130" s="42"/>
      <c r="U130" s="71">
        <f t="shared" si="33"/>
        <v>0</v>
      </c>
      <c r="V130" s="71">
        <f t="shared" si="33"/>
        <v>0</v>
      </c>
      <c r="W130" s="13">
        <f t="shared" si="33"/>
        <v>0</v>
      </c>
      <c r="X130" s="55" t="str">
        <f t="shared" si="28"/>
        <v/>
      </c>
      <c r="Y130" s="55" t="str">
        <f t="shared" si="29"/>
        <v/>
      </c>
      <c r="Z130" s="55" t="str">
        <f t="shared" si="30"/>
        <v/>
      </c>
      <c r="AA130" s="55" t="str">
        <f t="shared" si="31"/>
        <v/>
      </c>
      <c r="AB130" s="43" t="str">
        <f t="shared" si="32"/>
        <v/>
      </c>
      <c r="AC130" s="70" t="e">
        <f>INDEX('as nimek'!D:D,MATCH('EA_teat näidis'!G130,'as nimek'!A:A,0))</f>
        <v>#N/A</v>
      </c>
      <c r="AD130" s="130" t="str">
        <f t="shared" si="24"/>
        <v/>
      </c>
      <c r="AF130" s="47" t="e">
        <f t="shared" si="21"/>
        <v>#VALUE!</v>
      </c>
      <c r="AG130" s="58" t="str">
        <f t="shared" si="26"/>
        <v/>
      </c>
    </row>
    <row r="131" spans="1:33" ht="15" customHeight="1" x14ac:dyDescent="0.2">
      <c r="A131" s="45">
        <f t="shared" si="27"/>
        <v>1</v>
      </c>
      <c r="B131" s="43" t="s">
        <v>6</v>
      </c>
      <c r="C131" s="46" t="str">
        <f t="shared" si="22"/>
        <v>Error</v>
      </c>
      <c r="F131" s="55" t="str">
        <f t="shared" si="25"/>
        <v>T..</v>
      </c>
      <c r="P131" s="127" t="str">
        <f t="shared" si="23"/>
        <v/>
      </c>
      <c r="R131" s="42"/>
      <c r="U131" s="71">
        <f t="shared" si="33"/>
        <v>0</v>
      </c>
      <c r="V131" s="71">
        <f t="shared" si="33"/>
        <v>0</v>
      </c>
      <c r="W131" s="13">
        <f t="shared" si="33"/>
        <v>0</v>
      </c>
      <c r="X131" s="55" t="str">
        <f t="shared" si="28"/>
        <v/>
      </c>
      <c r="Y131" s="55" t="str">
        <f t="shared" si="29"/>
        <v/>
      </c>
      <c r="Z131" s="55" t="str">
        <f t="shared" si="30"/>
        <v/>
      </c>
      <c r="AA131" s="55" t="str">
        <f t="shared" si="31"/>
        <v/>
      </c>
      <c r="AB131" s="43" t="str">
        <f t="shared" si="32"/>
        <v/>
      </c>
      <c r="AC131" s="70" t="e">
        <f>INDEX('as nimek'!D:D,MATCH('EA_teat näidis'!G131,'as nimek'!A:A,0))</f>
        <v>#N/A</v>
      </c>
      <c r="AD131" s="130" t="str">
        <f t="shared" si="24"/>
        <v/>
      </c>
      <c r="AF131" s="47" t="e">
        <f t="shared" si="21"/>
        <v>#VALUE!</v>
      </c>
      <c r="AG131" s="58" t="str">
        <f t="shared" si="26"/>
        <v/>
      </c>
    </row>
    <row r="132" spans="1:33" ht="15" customHeight="1" x14ac:dyDescent="0.2">
      <c r="A132" s="45">
        <f t="shared" si="27"/>
        <v>1</v>
      </c>
      <c r="B132" s="43" t="s">
        <v>6</v>
      </c>
      <c r="C132" s="46" t="str">
        <f t="shared" si="22"/>
        <v>Error</v>
      </c>
      <c r="F132" s="55" t="str">
        <f t="shared" si="25"/>
        <v>T..</v>
      </c>
      <c r="P132" s="127" t="str">
        <f t="shared" si="23"/>
        <v/>
      </c>
      <c r="R132" s="42"/>
      <c r="U132" s="71">
        <f t="shared" si="33"/>
        <v>0</v>
      </c>
      <c r="V132" s="71">
        <f t="shared" si="33"/>
        <v>0</v>
      </c>
      <c r="W132" s="13">
        <f t="shared" si="33"/>
        <v>0</v>
      </c>
      <c r="X132" s="55" t="str">
        <f t="shared" si="28"/>
        <v/>
      </c>
      <c r="Y132" s="55" t="str">
        <f t="shared" si="29"/>
        <v/>
      </c>
      <c r="Z132" s="55" t="str">
        <f t="shared" si="30"/>
        <v/>
      </c>
      <c r="AA132" s="55" t="str">
        <f t="shared" si="31"/>
        <v/>
      </c>
      <c r="AB132" s="43" t="str">
        <f t="shared" si="32"/>
        <v/>
      </c>
      <c r="AC132" s="70" t="e">
        <f>INDEX('as nimek'!D:D,MATCH('EA_teat näidis'!G132,'as nimek'!A:A,0))</f>
        <v>#N/A</v>
      </c>
      <c r="AD132" s="130" t="str">
        <f t="shared" si="24"/>
        <v/>
      </c>
      <c r="AF132" s="47" t="e">
        <f t="shared" si="21"/>
        <v>#VALUE!</v>
      </c>
      <c r="AG132" s="58" t="str">
        <f t="shared" si="26"/>
        <v/>
      </c>
    </row>
    <row r="133" spans="1:33" ht="15" customHeight="1" x14ac:dyDescent="0.2">
      <c r="A133" s="45">
        <f t="shared" si="27"/>
        <v>1</v>
      </c>
      <c r="B133" s="43" t="s">
        <v>6</v>
      </c>
      <c r="C133" s="46" t="str">
        <f t="shared" si="22"/>
        <v>Error</v>
      </c>
      <c r="F133" s="55" t="str">
        <f t="shared" si="25"/>
        <v>T..</v>
      </c>
      <c r="P133" s="127" t="str">
        <f t="shared" si="23"/>
        <v/>
      </c>
      <c r="R133" s="42"/>
      <c r="U133" s="71">
        <f t="shared" si="33"/>
        <v>0</v>
      </c>
      <c r="V133" s="71">
        <f t="shared" si="33"/>
        <v>0</v>
      </c>
      <c r="W133" s="13">
        <f t="shared" si="33"/>
        <v>0</v>
      </c>
      <c r="X133" s="55" t="str">
        <f t="shared" si="28"/>
        <v/>
      </c>
      <c r="Y133" s="55" t="str">
        <f t="shared" si="29"/>
        <v/>
      </c>
      <c r="Z133" s="55" t="str">
        <f t="shared" si="30"/>
        <v/>
      </c>
      <c r="AA133" s="55" t="str">
        <f t="shared" si="31"/>
        <v/>
      </c>
      <c r="AB133" s="43" t="str">
        <f t="shared" si="32"/>
        <v/>
      </c>
      <c r="AC133" s="70" t="e">
        <f>INDEX('as nimek'!D:D,MATCH('EA_teat näidis'!G133,'as nimek'!A:A,0))</f>
        <v>#N/A</v>
      </c>
      <c r="AD133" s="130" t="str">
        <f t="shared" si="24"/>
        <v/>
      </c>
      <c r="AF133" s="47" t="e">
        <f t="shared" si="21"/>
        <v>#VALUE!</v>
      </c>
      <c r="AG133" s="58" t="str">
        <f t="shared" si="26"/>
        <v/>
      </c>
    </row>
    <row r="134" spans="1:33" ht="15" customHeight="1" x14ac:dyDescent="0.2">
      <c r="A134" s="45">
        <f t="shared" si="27"/>
        <v>1</v>
      </c>
      <c r="B134" s="43" t="s">
        <v>6</v>
      </c>
      <c r="C134" s="46" t="str">
        <f t="shared" si="22"/>
        <v>Error</v>
      </c>
      <c r="F134" s="55" t="str">
        <f t="shared" si="25"/>
        <v>T..</v>
      </c>
      <c r="P134" s="127" t="str">
        <f t="shared" si="23"/>
        <v/>
      </c>
      <c r="R134" s="42"/>
      <c r="U134" s="71">
        <f t="shared" si="33"/>
        <v>0</v>
      </c>
      <c r="V134" s="71">
        <f t="shared" si="33"/>
        <v>0</v>
      </c>
      <c r="W134" s="13">
        <f t="shared" si="33"/>
        <v>0</v>
      </c>
      <c r="X134" s="55" t="str">
        <f t="shared" si="28"/>
        <v/>
      </c>
      <c r="Y134" s="55" t="str">
        <f t="shared" si="29"/>
        <v/>
      </c>
      <c r="Z134" s="55" t="str">
        <f t="shared" si="30"/>
        <v/>
      </c>
      <c r="AA134" s="55" t="str">
        <f t="shared" si="31"/>
        <v/>
      </c>
      <c r="AB134" s="43" t="str">
        <f t="shared" si="32"/>
        <v/>
      </c>
      <c r="AC134" s="70" t="e">
        <f>INDEX('as nimek'!D:D,MATCH('EA_teat näidis'!G134,'as nimek'!A:A,0))</f>
        <v>#N/A</v>
      </c>
      <c r="AD134" s="130" t="str">
        <f t="shared" si="24"/>
        <v/>
      </c>
      <c r="AF134" s="47" t="e">
        <f t="shared" si="21"/>
        <v>#VALUE!</v>
      </c>
      <c r="AG134" s="58" t="str">
        <f t="shared" si="26"/>
        <v/>
      </c>
    </row>
    <row r="135" spans="1:33" ht="15" customHeight="1" x14ac:dyDescent="0.2">
      <c r="A135" s="45">
        <f t="shared" si="27"/>
        <v>1</v>
      </c>
      <c r="B135" s="43" t="s">
        <v>6</v>
      </c>
      <c r="C135" s="46" t="str">
        <f t="shared" si="22"/>
        <v>Error</v>
      </c>
      <c r="F135" s="55" t="str">
        <f t="shared" si="25"/>
        <v>T..</v>
      </c>
      <c r="P135" s="127" t="str">
        <f t="shared" si="23"/>
        <v/>
      </c>
      <c r="R135" s="42"/>
      <c r="U135" s="71">
        <f t="shared" si="33"/>
        <v>0</v>
      </c>
      <c r="V135" s="71">
        <f t="shared" si="33"/>
        <v>0</v>
      </c>
      <c r="W135" s="13">
        <f t="shared" si="33"/>
        <v>0</v>
      </c>
      <c r="X135" s="55" t="str">
        <f t="shared" si="28"/>
        <v/>
      </c>
      <c r="Y135" s="55" t="str">
        <f t="shared" si="29"/>
        <v/>
      </c>
      <c r="Z135" s="55" t="str">
        <f t="shared" si="30"/>
        <v/>
      </c>
      <c r="AA135" s="55" t="str">
        <f t="shared" si="31"/>
        <v/>
      </c>
      <c r="AB135" s="43" t="str">
        <f t="shared" si="32"/>
        <v/>
      </c>
      <c r="AC135" s="70" t="e">
        <f>INDEX('as nimek'!D:D,MATCH('EA_teat näidis'!G135,'as nimek'!A:A,0))</f>
        <v>#N/A</v>
      </c>
      <c r="AD135" s="130" t="str">
        <f t="shared" si="24"/>
        <v/>
      </c>
      <c r="AF135" s="47" t="e">
        <f t="shared" ref="AF135:AF198" si="34">LEFT(Q135,4)-P135</f>
        <v>#VALUE!</v>
      </c>
      <c r="AG135" s="58" t="str">
        <f t="shared" si="26"/>
        <v/>
      </c>
    </row>
    <row r="136" spans="1:33" ht="15" customHeight="1" x14ac:dyDescent="0.2">
      <c r="A136" s="45">
        <f t="shared" si="27"/>
        <v>1</v>
      </c>
      <c r="B136" s="43" t="s">
        <v>6</v>
      </c>
      <c r="C136" s="46" t="str">
        <f t="shared" ref="C136:C199" si="35">IF(P136="","Error",IF(OR(LEFT(P136,1)="3",LEFT(P136,3)="652",LEFT(P136,3)="655",LEFT(P136,4)="2585"),"Tulu","Kulu"))</f>
        <v>Error</v>
      </c>
      <c r="F136" s="55" t="str">
        <f t="shared" si="25"/>
        <v>T..</v>
      </c>
      <c r="P136" s="127" t="str">
        <f t="shared" ref="P136:P199" si="36">IF((LEFT(Q136,2)="35"),LEFT(Q136,5),IF((LEFT(Q136,3)="320"),"3200",IF((LEFT(Q136,4)="3818"),"3888",IF((TEXT(Q136,"########")="155106"),"1552",IF((TEXT(Q136,"########")="155109"),"1552",LEFT(Q136,4))))))</f>
        <v/>
      </c>
      <c r="R136" s="42"/>
      <c r="U136" s="71">
        <f t="shared" si="33"/>
        <v>0</v>
      </c>
      <c r="V136" s="71">
        <f t="shared" si="33"/>
        <v>0</v>
      </c>
      <c r="W136" s="13">
        <f t="shared" si="33"/>
        <v>0</v>
      </c>
      <c r="X136" s="55" t="str">
        <f t="shared" si="28"/>
        <v/>
      </c>
      <c r="Y136" s="55" t="str">
        <f t="shared" si="29"/>
        <v/>
      </c>
      <c r="Z136" s="55" t="str">
        <f t="shared" si="30"/>
        <v/>
      </c>
      <c r="AA136" s="55" t="str">
        <f t="shared" si="31"/>
        <v/>
      </c>
      <c r="AB136" s="43" t="str">
        <f t="shared" si="32"/>
        <v/>
      </c>
      <c r="AC136" s="70" t="e">
        <f>INDEX('as nimek'!D:D,MATCH('EA_teat näidis'!G136,'as nimek'!A:A,0))</f>
        <v>#N/A</v>
      </c>
      <c r="AD136" s="130" t="str">
        <f t="shared" ref="AD136:AD199" si="37">IF(G:G=101,"osak",IF(G:G=102,"HTK",IF(G:G=186,"KHK",IF(AND(G:G&gt;110,G:G&lt;151),"l/aed",IF(AND(G:G&gt;150,G:G&lt;182),"kool",IF(AND(G:G&gt;210,G:G&lt;215),"huvikool",""))))))</f>
        <v/>
      </c>
      <c r="AF136" s="47" t="e">
        <f t="shared" si="34"/>
        <v>#VALUE!</v>
      </c>
      <c r="AG136" s="58" t="str">
        <f t="shared" si="26"/>
        <v/>
      </c>
    </row>
    <row r="137" spans="1:33" ht="15" customHeight="1" x14ac:dyDescent="0.2">
      <c r="A137" s="45">
        <f t="shared" si="27"/>
        <v>1</v>
      </c>
      <c r="B137" s="43" t="s">
        <v>6</v>
      </c>
      <c r="C137" s="46" t="str">
        <f t="shared" si="35"/>
        <v>Error</v>
      </c>
      <c r="F137" s="55" t="str">
        <f t="shared" ref="F137:F200" si="38">J$1</f>
        <v>T..</v>
      </c>
      <c r="P137" s="127" t="str">
        <f t="shared" si="36"/>
        <v/>
      </c>
      <c r="R137" s="42"/>
      <c r="U137" s="71">
        <f t="shared" si="33"/>
        <v>0</v>
      </c>
      <c r="V137" s="71">
        <f t="shared" si="33"/>
        <v>0</v>
      </c>
      <c r="W137" s="13">
        <f t="shared" si="33"/>
        <v>0</v>
      </c>
      <c r="X137" s="55" t="str">
        <f t="shared" si="28"/>
        <v/>
      </c>
      <c r="Y137" s="55" t="str">
        <f t="shared" si="29"/>
        <v/>
      </c>
      <c r="Z137" s="55" t="str">
        <f t="shared" si="30"/>
        <v/>
      </c>
      <c r="AA137" s="55" t="str">
        <f t="shared" si="31"/>
        <v/>
      </c>
      <c r="AB137" s="43" t="str">
        <f t="shared" si="32"/>
        <v/>
      </c>
      <c r="AC137" s="70" t="e">
        <f>INDEX('as nimek'!D:D,MATCH('EA_teat näidis'!G137,'as nimek'!A:A,0))</f>
        <v>#N/A</v>
      </c>
      <c r="AD137" s="130" t="str">
        <f t="shared" si="37"/>
        <v/>
      </c>
      <c r="AF137" s="47" t="e">
        <f t="shared" si="34"/>
        <v>#VALUE!</v>
      </c>
      <c r="AG137" s="58" t="str">
        <f t="shared" si="26"/>
        <v/>
      </c>
    </row>
    <row r="138" spans="1:33" ht="15" customHeight="1" x14ac:dyDescent="0.2">
      <c r="A138" s="45">
        <f t="shared" si="27"/>
        <v>1</v>
      </c>
      <c r="B138" s="43" t="s">
        <v>6</v>
      </c>
      <c r="C138" s="46" t="str">
        <f t="shared" si="35"/>
        <v>Error</v>
      </c>
      <c r="F138" s="55" t="str">
        <f t="shared" si="38"/>
        <v>T..</v>
      </c>
      <c r="P138" s="127" t="str">
        <f t="shared" si="36"/>
        <v/>
      </c>
      <c r="R138" s="42"/>
      <c r="U138" s="71">
        <f t="shared" si="33"/>
        <v>0</v>
      </c>
      <c r="V138" s="71">
        <f t="shared" si="33"/>
        <v>0</v>
      </c>
      <c r="W138" s="13">
        <f t="shared" si="33"/>
        <v>0</v>
      </c>
      <c r="X138" s="55" t="str">
        <f t="shared" si="28"/>
        <v/>
      </c>
      <c r="Y138" s="55" t="str">
        <f t="shared" si="29"/>
        <v/>
      </c>
      <c r="Z138" s="55" t="str">
        <f t="shared" si="30"/>
        <v/>
      </c>
      <c r="AA138" s="55" t="str">
        <f t="shared" si="31"/>
        <v/>
      </c>
      <c r="AB138" s="43" t="str">
        <f t="shared" si="32"/>
        <v/>
      </c>
      <c r="AC138" s="70" t="e">
        <f>INDEX('as nimek'!D:D,MATCH('EA_teat näidis'!G138,'as nimek'!A:A,0))</f>
        <v>#N/A</v>
      </c>
      <c r="AD138" s="130" t="str">
        <f t="shared" si="37"/>
        <v/>
      </c>
      <c r="AF138" s="47" t="e">
        <f t="shared" si="34"/>
        <v>#VALUE!</v>
      </c>
      <c r="AG138" s="58" t="str">
        <f t="shared" ref="AG138:AG201" si="39">IF(LEFT(P138,2)="35",IF(RIGHT(P138,1)="0","riik",IF(RIGHT(P138,1)="1","kov",IF(RIGHT(P138,1)="2","av-õ",IF(RIGHT(P138,1)="3","SA",IF(RIGHT(P138,1)="8","resid",IF(RIGHT(P138,1)="9","mitteres")))))),"")</f>
        <v/>
      </c>
    </row>
    <row r="139" spans="1:33" ht="15" customHeight="1" x14ac:dyDescent="0.2">
      <c r="A139" s="45">
        <f t="shared" si="27"/>
        <v>1</v>
      </c>
      <c r="B139" s="43" t="s">
        <v>6</v>
      </c>
      <c r="C139" s="46" t="str">
        <f t="shared" si="35"/>
        <v>Error</v>
      </c>
      <c r="F139" s="55" t="str">
        <f t="shared" si="38"/>
        <v>T..</v>
      </c>
      <c r="P139" s="127" t="str">
        <f t="shared" si="36"/>
        <v/>
      </c>
      <c r="R139" s="42"/>
      <c r="U139" s="71">
        <f t="shared" si="33"/>
        <v>0</v>
      </c>
      <c r="V139" s="71">
        <f t="shared" si="33"/>
        <v>0</v>
      </c>
      <c r="W139" s="13">
        <f t="shared" si="33"/>
        <v>0</v>
      </c>
      <c r="X139" s="55" t="str">
        <f t="shared" si="28"/>
        <v/>
      </c>
      <c r="Y139" s="55" t="str">
        <f t="shared" si="29"/>
        <v/>
      </c>
      <c r="Z139" s="55" t="str">
        <f t="shared" si="30"/>
        <v/>
      </c>
      <c r="AA139" s="55" t="str">
        <f t="shared" si="31"/>
        <v/>
      </c>
      <c r="AB139" s="43" t="str">
        <f t="shared" si="32"/>
        <v/>
      </c>
      <c r="AC139" s="70" t="e">
        <f>INDEX('as nimek'!D:D,MATCH('EA_teat näidis'!G139,'as nimek'!A:A,0))</f>
        <v>#N/A</v>
      </c>
      <c r="AD139" s="130" t="str">
        <f t="shared" si="37"/>
        <v/>
      </c>
      <c r="AF139" s="47" t="e">
        <f t="shared" si="34"/>
        <v>#VALUE!</v>
      </c>
      <c r="AG139" s="58" t="str">
        <f t="shared" si="39"/>
        <v/>
      </c>
    </row>
    <row r="140" spans="1:33" ht="15" customHeight="1" x14ac:dyDescent="0.2">
      <c r="A140" s="45">
        <f t="shared" si="27"/>
        <v>1</v>
      </c>
      <c r="B140" s="43" t="s">
        <v>6</v>
      </c>
      <c r="C140" s="46" t="str">
        <f t="shared" si="35"/>
        <v>Error</v>
      </c>
      <c r="F140" s="55" t="str">
        <f t="shared" si="38"/>
        <v>T..</v>
      </c>
      <c r="P140" s="127" t="str">
        <f t="shared" si="36"/>
        <v/>
      </c>
      <c r="R140" s="42"/>
      <c r="U140" s="71">
        <f t="shared" si="33"/>
        <v>0</v>
      </c>
      <c r="V140" s="71">
        <f t="shared" si="33"/>
        <v>0</v>
      </c>
      <c r="W140" s="13">
        <f t="shared" si="33"/>
        <v>0</v>
      </c>
      <c r="X140" s="55" t="str">
        <f t="shared" si="28"/>
        <v/>
      </c>
      <c r="Y140" s="55" t="str">
        <f t="shared" si="29"/>
        <v/>
      </c>
      <c r="Z140" s="55" t="str">
        <f t="shared" si="30"/>
        <v/>
      </c>
      <c r="AA140" s="55" t="str">
        <f t="shared" si="31"/>
        <v/>
      </c>
      <c r="AB140" s="43" t="str">
        <f t="shared" si="32"/>
        <v/>
      </c>
      <c r="AC140" s="70" t="e">
        <f>INDEX('as nimek'!D:D,MATCH('EA_teat näidis'!G140,'as nimek'!A:A,0))</f>
        <v>#N/A</v>
      </c>
      <c r="AD140" s="130" t="str">
        <f t="shared" si="37"/>
        <v/>
      </c>
      <c r="AF140" s="47" t="e">
        <f t="shared" si="34"/>
        <v>#VALUE!</v>
      </c>
      <c r="AG140" s="58" t="str">
        <f t="shared" si="39"/>
        <v/>
      </c>
    </row>
    <row r="141" spans="1:33" ht="15" customHeight="1" x14ac:dyDescent="0.2">
      <c r="A141" s="45">
        <f t="shared" si="27"/>
        <v>1</v>
      </c>
      <c r="B141" s="43" t="s">
        <v>6</v>
      </c>
      <c r="C141" s="46" t="str">
        <f t="shared" si="35"/>
        <v>Error</v>
      </c>
      <c r="F141" s="55" t="str">
        <f t="shared" si="38"/>
        <v>T..</v>
      </c>
      <c r="P141" s="127" t="str">
        <f t="shared" si="36"/>
        <v/>
      </c>
      <c r="R141" s="42"/>
      <c r="U141" s="71">
        <f t="shared" si="33"/>
        <v>0</v>
      </c>
      <c r="V141" s="71">
        <f t="shared" si="33"/>
        <v>0</v>
      </c>
      <c r="W141" s="13">
        <f t="shared" si="33"/>
        <v>0</v>
      </c>
      <c r="X141" s="55" t="str">
        <f t="shared" si="28"/>
        <v/>
      </c>
      <c r="Y141" s="55" t="str">
        <f t="shared" si="29"/>
        <v/>
      </c>
      <c r="Z141" s="55" t="str">
        <f t="shared" si="30"/>
        <v/>
      </c>
      <c r="AA141" s="55" t="str">
        <f t="shared" si="31"/>
        <v/>
      </c>
      <c r="AB141" s="43" t="str">
        <f t="shared" si="32"/>
        <v/>
      </c>
      <c r="AC141" s="70" t="e">
        <f>INDEX('as nimek'!D:D,MATCH('EA_teat näidis'!G141,'as nimek'!A:A,0))</f>
        <v>#N/A</v>
      </c>
      <c r="AD141" s="130" t="str">
        <f t="shared" si="37"/>
        <v/>
      </c>
      <c r="AF141" s="47" t="e">
        <f t="shared" si="34"/>
        <v>#VALUE!</v>
      </c>
      <c r="AG141" s="58" t="str">
        <f t="shared" si="39"/>
        <v/>
      </c>
    </row>
    <row r="142" spans="1:33" ht="15" customHeight="1" x14ac:dyDescent="0.2">
      <c r="A142" s="45">
        <f t="shared" ref="A142:A205" si="40">W142+1</f>
        <v>1</v>
      </c>
      <c r="B142" s="43" t="s">
        <v>6</v>
      </c>
      <c r="C142" s="46" t="str">
        <f t="shared" si="35"/>
        <v>Error</v>
      </c>
      <c r="F142" s="55" t="str">
        <f t="shared" si="38"/>
        <v>T..</v>
      </c>
      <c r="P142" s="127" t="str">
        <f t="shared" si="36"/>
        <v/>
      </c>
      <c r="R142" s="42"/>
      <c r="U142" s="71">
        <f t="shared" si="33"/>
        <v>0</v>
      </c>
      <c r="V142" s="71">
        <f t="shared" si="33"/>
        <v>0</v>
      </c>
      <c r="W142" s="13">
        <f t="shared" si="33"/>
        <v>0</v>
      </c>
      <c r="X142" s="55" t="str">
        <f t="shared" si="28"/>
        <v/>
      </c>
      <c r="Y142" s="55" t="str">
        <f t="shared" si="29"/>
        <v/>
      </c>
      <c r="Z142" s="55" t="str">
        <f t="shared" si="30"/>
        <v/>
      </c>
      <c r="AA142" s="55" t="str">
        <f t="shared" si="31"/>
        <v/>
      </c>
      <c r="AB142" s="43" t="str">
        <f t="shared" si="32"/>
        <v/>
      </c>
      <c r="AC142" s="70" t="e">
        <f>INDEX('as nimek'!D:D,MATCH('EA_teat näidis'!G142,'as nimek'!A:A,0))</f>
        <v>#N/A</v>
      </c>
      <c r="AD142" s="130" t="str">
        <f t="shared" si="37"/>
        <v/>
      </c>
      <c r="AF142" s="47" t="e">
        <f t="shared" si="34"/>
        <v>#VALUE!</v>
      </c>
      <c r="AG142" s="58" t="str">
        <f t="shared" si="39"/>
        <v/>
      </c>
    </row>
    <row r="143" spans="1:33" ht="15" customHeight="1" x14ac:dyDescent="0.2">
      <c r="A143" s="45">
        <f t="shared" si="40"/>
        <v>1</v>
      </c>
      <c r="B143" s="43" t="s">
        <v>6</v>
      </c>
      <c r="C143" s="46" t="str">
        <f t="shared" si="35"/>
        <v>Error</v>
      </c>
      <c r="F143" s="55" t="str">
        <f t="shared" si="38"/>
        <v>T..</v>
      </c>
      <c r="P143" s="127" t="str">
        <f t="shared" si="36"/>
        <v/>
      </c>
      <c r="R143" s="42"/>
      <c r="U143" s="71">
        <f t="shared" si="33"/>
        <v>0</v>
      </c>
      <c r="V143" s="71">
        <f t="shared" si="33"/>
        <v>0</v>
      </c>
      <c r="W143" s="13">
        <f t="shared" si="33"/>
        <v>0</v>
      </c>
      <c r="X143" s="55" t="str">
        <f t="shared" si="28"/>
        <v/>
      </c>
      <c r="Y143" s="55" t="str">
        <f t="shared" si="29"/>
        <v/>
      </c>
      <c r="Z143" s="55" t="str">
        <f t="shared" si="30"/>
        <v/>
      </c>
      <c r="AA143" s="55" t="str">
        <f t="shared" si="31"/>
        <v/>
      </c>
      <c r="AB143" s="43" t="str">
        <f t="shared" si="32"/>
        <v/>
      </c>
      <c r="AC143" s="70" t="e">
        <f>INDEX('as nimek'!D:D,MATCH('EA_teat näidis'!G143,'as nimek'!A:A,0))</f>
        <v>#N/A</v>
      </c>
      <c r="AD143" s="130" t="str">
        <f t="shared" si="37"/>
        <v/>
      </c>
      <c r="AF143" s="47" t="e">
        <f t="shared" si="34"/>
        <v>#VALUE!</v>
      </c>
      <c r="AG143" s="58" t="str">
        <f t="shared" si="39"/>
        <v/>
      </c>
    </row>
    <row r="144" spans="1:33" ht="15" customHeight="1" x14ac:dyDescent="0.2">
      <c r="A144" s="45">
        <f t="shared" si="40"/>
        <v>1</v>
      </c>
      <c r="B144" s="43" t="s">
        <v>6</v>
      </c>
      <c r="C144" s="46" t="str">
        <f t="shared" si="35"/>
        <v>Error</v>
      </c>
      <c r="F144" s="55" t="str">
        <f t="shared" si="38"/>
        <v>T..</v>
      </c>
      <c r="P144" s="127" t="str">
        <f t="shared" si="36"/>
        <v/>
      </c>
      <c r="R144" s="42"/>
      <c r="U144" s="71">
        <f t="shared" si="33"/>
        <v>0</v>
      </c>
      <c r="V144" s="71">
        <f t="shared" si="33"/>
        <v>0</v>
      </c>
      <c r="W144" s="13">
        <f t="shared" si="33"/>
        <v>0</v>
      </c>
      <c r="X144" s="55" t="str">
        <f t="shared" si="28"/>
        <v/>
      </c>
      <c r="Y144" s="55" t="str">
        <f t="shared" si="29"/>
        <v/>
      </c>
      <c r="Z144" s="55" t="str">
        <f t="shared" si="30"/>
        <v/>
      </c>
      <c r="AA144" s="55" t="str">
        <f t="shared" si="31"/>
        <v/>
      </c>
      <c r="AB144" s="43" t="str">
        <f t="shared" si="32"/>
        <v/>
      </c>
      <c r="AC144" s="70" t="e">
        <f>INDEX('as nimek'!D:D,MATCH('EA_teat näidis'!G144,'as nimek'!A:A,0))</f>
        <v>#N/A</v>
      </c>
      <c r="AD144" s="130" t="str">
        <f t="shared" si="37"/>
        <v/>
      </c>
      <c r="AF144" s="47" t="e">
        <f t="shared" si="34"/>
        <v>#VALUE!</v>
      </c>
      <c r="AG144" s="58" t="str">
        <f t="shared" si="39"/>
        <v/>
      </c>
    </row>
    <row r="145" spans="1:33" ht="15" customHeight="1" x14ac:dyDescent="0.2">
      <c r="A145" s="45">
        <f t="shared" si="40"/>
        <v>1</v>
      </c>
      <c r="B145" s="43" t="s">
        <v>6</v>
      </c>
      <c r="C145" s="46" t="str">
        <f t="shared" si="35"/>
        <v>Error</v>
      </c>
      <c r="F145" s="55" t="str">
        <f t="shared" si="38"/>
        <v>T..</v>
      </c>
      <c r="P145" s="127" t="str">
        <f t="shared" si="36"/>
        <v/>
      </c>
      <c r="R145" s="42"/>
      <c r="U145" s="71">
        <f t="shared" si="33"/>
        <v>0</v>
      </c>
      <c r="V145" s="71">
        <f t="shared" si="33"/>
        <v>0</v>
      </c>
      <c r="W145" s="13">
        <f t="shared" si="33"/>
        <v>0</v>
      </c>
      <c r="X145" s="55" t="str">
        <f t="shared" si="28"/>
        <v/>
      </c>
      <c r="Y145" s="55" t="str">
        <f t="shared" si="29"/>
        <v/>
      </c>
      <c r="Z145" s="55" t="str">
        <f t="shared" si="30"/>
        <v/>
      </c>
      <c r="AA145" s="55" t="str">
        <f t="shared" si="31"/>
        <v/>
      </c>
      <c r="AB145" s="43" t="str">
        <f t="shared" si="32"/>
        <v/>
      </c>
      <c r="AC145" s="70" t="e">
        <f>INDEX('as nimek'!D:D,MATCH('EA_teat näidis'!G145,'as nimek'!A:A,0))</f>
        <v>#N/A</v>
      </c>
      <c r="AD145" s="130" t="str">
        <f t="shared" si="37"/>
        <v/>
      </c>
      <c r="AF145" s="47" t="e">
        <f t="shared" si="34"/>
        <v>#VALUE!</v>
      </c>
      <c r="AG145" s="58" t="str">
        <f t="shared" si="39"/>
        <v/>
      </c>
    </row>
    <row r="146" spans="1:33" ht="15" customHeight="1" x14ac:dyDescent="0.2">
      <c r="A146" s="45">
        <f t="shared" si="40"/>
        <v>1</v>
      </c>
      <c r="B146" s="43" t="s">
        <v>6</v>
      </c>
      <c r="C146" s="46" t="str">
        <f t="shared" si="35"/>
        <v>Error</v>
      </c>
      <c r="F146" s="55" t="str">
        <f t="shared" si="38"/>
        <v>T..</v>
      </c>
      <c r="P146" s="127" t="str">
        <f t="shared" si="36"/>
        <v/>
      </c>
      <c r="R146" s="42"/>
      <c r="U146" s="71">
        <f t="shared" si="33"/>
        <v>0</v>
      </c>
      <c r="V146" s="71">
        <f t="shared" si="33"/>
        <v>0</v>
      </c>
      <c r="W146" s="13">
        <f t="shared" si="33"/>
        <v>0</v>
      </c>
      <c r="X146" s="55" t="str">
        <f t="shared" si="28"/>
        <v/>
      </c>
      <c r="Y146" s="55" t="str">
        <f t="shared" si="29"/>
        <v/>
      </c>
      <c r="Z146" s="55" t="str">
        <f t="shared" si="30"/>
        <v/>
      </c>
      <c r="AA146" s="55" t="str">
        <f t="shared" si="31"/>
        <v/>
      </c>
      <c r="AB146" s="43" t="str">
        <f t="shared" si="32"/>
        <v/>
      </c>
      <c r="AC146" s="70" t="e">
        <f>INDEX('as nimek'!D:D,MATCH('EA_teat näidis'!G146,'as nimek'!A:A,0))</f>
        <v>#N/A</v>
      </c>
      <c r="AD146" s="130" t="str">
        <f t="shared" si="37"/>
        <v/>
      </c>
      <c r="AF146" s="47" t="e">
        <f t="shared" si="34"/>
        <v>#VALUE!</v>
      </c>
      <c r="AG146" s="58" t="str">
        <f t="shared" si="39"/>
        <v/>
      </c>
    </row>
    <row r="147" spans="1:33" ht="15" customHeight="1" x14ac:dyDescent="0.2">
      <c r="A147" s="45">
        <f t="shared" si="40"/>
        <v>1</v>
      </c>
      <c r="B147" s="43" t="s">
        <v>6</v>
      </c>
      <c r="C147" s="46" t="str">
        <f t="shared" si="35"/>
        <v>Error</v>
      </c>
      <c r="F147" s="55" t="str">
        <f t="shared" si="38"/>
        <v>T..</v>
      </c>
      <c r="P147" s="127" t="str">
        <f t="shared" si="36"/>
        <v/>
      </c>
      <c r="R147" s="42"/>
      <c r="U147" s="71">
        <f t="shared" si="33"/>
        <v>0</v>
      </c>
      <c r="V147" s="71">
        <f t="shared" si="33"/>
        <v>0</v>
      </c>
      <c r="W147" s="13">
        <f t="shared" si="33"/>
        <v>0</v>
      </c>
      <c r="X147" s="55" t="str">
        <f t="shared" si="28"/>
        <v/>
      </c>
      <c r="Y147" s="55" t="str">
        <f t="shared" si="29"/>
        <v/>
      </c>
      <c r="Z147" s="55" t="str">
        <f t="shared" si="30"/>
        <v/>
      </c>
      <c r="AA147" s="55" t="str">
        <f t="shared" si="31"/>
        <v/>
      </c>
      <c r="AB147" s="43" t="str">
        <f t="shared" si="32"/>
        <v/>
      </c>
      <c r="AC147" s="70" t="e">
        <f>INDEX('as nimek'!D:D,MATCH('EA_teat näidis'!G147,'as nimek'!A:A,0))</f>
        <v>#N/A</v>
      </c>
      <c r="AD147" s="130" t="str">
        <f t="shared" si="37"/>
        <v/>
      </c>
      <c r="AF147" s="47" t="e">
        <f t="shared" si="34"/>
        <v>#VALUE!</v>
      </c>
      <c r="AG147" s="58" t="str">
        <f t="shared" si="39"/>
        <v/>
      </c>
    </row>
    <row r="148" spans="1:33" ht="15" customHeight="1" x14ac:dyDescent="0.2">
      <c r="A148" s="45">
        <f t="shared" si="40"/>
        <v>1</v>
      </c>
      <c r="B148" s="43" t="s">
        <v>6</v>
      </c>
      <c r="C148" s="46" t="str">
        <f t="shared" si="35"/>
        <v>Error</v>
      </c>
      <c r="F148" s="55" t="str">
        <f t="shared" si="38"/>
        <v>T..</v>
      </c>
      <c r="P148" s="127" t="str">
        <f t="shared" si="36"/>
        <v/>
      </c>
      <c r="R148" s="42"/>
      <c r="U148" s="71">
        <f t="shared" si="33"/>
        <v>0</v>
      </c>
      <c r="V148" s="71">
        <f t="shared" si="33"/>
        <v>0</v>
      </c>
      <c r="W148" s="13">
        <f t="shared" si="33"/>
        <v>0</v>
      </c>
      <c r="X148" s="55" t="str">
        <f t="shared" si="28"/>
        <v/>
      </c>
      <c r="Y148" s="55" t="str">
        <f t="shared" si="29"/>
        <v/>
      </c>
      <c r="Z148" s="55" t="str">
        <f t="shared" si="30"/>
        <v/>
      </c>
      <c r="AA148" s="55" t="str">
        <f t="shared" si="31"/>
        <v/>
      </c>
      <c r="AB148" s="43" t="str">
        <f t="shared" si="32"/>
        <v/>
      </c>
      <c r="AC148" s="70" t="e">
        <f>INDEX('as nimek'!D:D,MATCH('EA_teat näidis'!G148,'as nimek'!A:A,0))</f>
        <v>#N/A</v>
      </c>
      <c r="AD148" s="130" t="str">
        <f t="shared" si="37"/>
        <v/>
      </c>
      <c r="AF148" s="47" t="e">
        <f t="shared" si="34"/>
        <v>#VALUE!</v>
      </c>
      <c r="AG148" s="58" t="str">
        <f t="shared" si="39"/>
        <v/>
      </c>
    </row>
    <row r="149" spans="1:33" ht="15" customHeight="1" x14ac:dyDescent="0.2">
      <c r="A149" s="45">
        <f t="shared" si="40"/>
        <v>1</v>
      </c>
      <c r="B149" s="43" t="s">
        <v>6</v>
      </c>
      <c r="C149" s="46" t="str">
        <f t="shared" si="35"/>
        <v>Error</v>
      </c>
      <c r="F149" s="55" t="str">
        <f t="shared" si="38"/>
        <v>T..</v>
      </c>
      <c r="P149" s="127" t="str">
        <f t="shared" si="36"/>
        <v/>
      </c>
      <c r="R149" s="42"/>
      <c r="U149" s="71">
        <f t="shared" si="33"/>
        <v>0</v>
      </c>
      <c r="V149" s="71">
        <f t="shared" si="33"/>
        <v>0</v>
      </c>
      <c r="W149" s="13">
        <f t="shared" si="33"/>
        <v>0</v>
      </c>
      <c r="X149" s="55" t="str">
        <f t="shared" si="28"/>
        <v/>
      </c>
      <c r="Y149" s="55" t="str">
        <f t="shared" si="29"/>
        <v/>
      </c>
      <c r="Z149" s="55" t="str">
        <f t="shared" si="30"/>
        <v/>
      </c>
      <c r="AA149" s="55" t="str">
        <f t="shared" si="31"/>
        <v/>
      </c>
      <c r="AB149" s="43" t="str">
        <f t="shared" si="32"/>
        <v/>
      </c>
      <c r="AC149" s="70" t="e">
        <f>INDEX('as nimek'!D:D,MATCH('EA_teat näidis'!G149,'as nimek'!A:A,0))</f>
        <v>#N/A</v>
      </c>
      <c r="AD149" s="130" t="str">
        <f t="shared" si="37"/>
        <v/>
      </c>
      <c r="AF149" s="47" t="e">
        <f t="shared" si="34"/>
        <v>#VALUE!</v>
      </c>
      <c r="AG149" s="58" t="str">
        <f t="shared" si="39"/>
        <v/>
      </c>
    </row>
    <row r="150" spans="1:33" ht="15" customHeight="1" x14ac:dyDescent="0.2">
      <c r="A150" s="45">
        <f t="shared" si="40"/>
        <v>1</v>
      </c>
      <c r="B150" s="43" t="s">
        <v>6</v>
      </c>
      <c r="C150" s="46" t="str">
        <f t="shared" si="35"/>
        <v>Error</v>
      </c>
      <c r="F150" s="55" t="str">
        <f t="shared" si="38"/>
        <v>T..</v>
      </c>
      <c r="P150" s="127" t="str">
        <f t="shared" si="36"/>
        <v/>
      </c>
      <c r="R150" s="42"/>
      <c r="U150" s="71">
        <f t="shared" si="33"/>
        <v>0</v>
      </c>
      <c r="V150" s="71">
        <f t="shared" si="33"/>
        <v>0</v>
      </c>
      <c r="W150" s="13">
        <f t="shared" si="33"/>
        <v>0</v>
      </c>
      <c r="X150" s="55" t="str">
        <f t="shared" si="28"/>
        <v/>
      </c>
      <c r="Y150" s="55" t="str">
        <f t="shared" si="29"/>
        <v/>
      </c>
      <c r="Z150" s="55" t="str">
        <f t="shared" si="30"/>
        <v/>
      </c>
      <c r="AA150" s="55" t="str">
        <f t="shared" si="31"/>
        <v/>
      </c>
      <c r="AB150" s="43" t="str">
        <f t="shared" si="32"/>
        <v/>
      </c>
      <c r="AC150" s="70" t="e">
        <f>INDEX('as nimek'!D:D,MATCH('EA_teat näidis'!G150,'as nimek'!A:A,0))</f>
        <v>#N/A</v>
      </c>
      <c r="AD150" s="130" t="str">
        <f t="shared" si="37"/>
        <v/>
      </c>
      <c r="AF150" s="47" t="e">
        <f t="shared" si="34"/>
        <v>#VALUE!</v>
      </c>
      <c r="AG150" s="58" t="str">
        <f t="shared" si="39"/>
        <v/>
      </c>
    </row>
    <row r="151" spans="1:33" ht="15" customHeight="1" x14ac:dyDescent="0.2">
      <c r="A151" s="45">
        <f t="shared" si="40"/>
        <v>1</v>
      </c>
      <c r="B151" s="43" t="s">
        <v>6</v>
      </c>
      <c r="C151" s="46" t="str">
        <f t="shared" si="35"/>
        <v>Error</v>
      </c>
      <c r="F151" s="55" t="str">
        <f t="shared" si="38"/>
        <v>T..</v>
      </c>
      <c r="P151" s="127" t="str">
        <f t="shared" si="36"/>
        <v/>
      </c>
      <c r="R151" s="42"/>
      <c r="U151" s="71">
        <f t="shared" si="33"/>
        <v>0</v>
      </c>
      <c r="V151" s="71">
        <f t="shared" si="33"/>
        <v>0</v>
      </c>
      <c r="W151" s="13">
        <f t="shared" si="33"/>
        <v>0</v>
      </c>
      <c r="X151" s="55" t="str">
        <f t="shared" si="28"/>
        <v/>
      </c>
      <c r="Y151" s="55" t="str">
        <f t="shared" si="29"/>
        <v/>
      </c>
      <c r="Z151" s="55" t="str">
        <f t="shared" si="30"/>
        <v/>
      </c>
      <c r="AA151" s="55" t="str">
        <f t="shared" si="31"/>
        <v/>
      </c>
      <c r="AB151" s="43" t="str">
        <f t="shared" si="32"/>
        <v/>
      </c>
      <c r="AC151" s="70" t="e">
        <f>INDEX('as nimek'!D:D,MATCH('EA_teat näidis'!G151,'as nimek'!A:A,0))</f>
        <v>#N/A</v>
      </c>
      <c r="AD151" s="130" t="str">
        <f t="shared" si="37"/>
        <v/>
      </c>
      <c r="AF151" s="47" t="e">
        <f t="shared" si="34"/>
        <v>#VALUE!</v>
      </c>
      <c r="AG151" s="58" t="str">
        <f t="shared" si="39"/>
        <v/>
      </c>
    </row>
    <row r="152" spans="1:33" ht="15" customHeight="1" x14ac:dyDescent="0.2">
      <c r="A152" s="45">
        <f t="shared" si="40"/>
        <v>1</v>
      </c>
      <c r="B152" s="43" t="s">
        <v>6</v>
      </c>
      <c r="C152" s="46" t="str">
        <f t="shared" si="35"/>
        <v>Error</v>
      </c>
      <c r="F152" s="55" t="str">
        <f t="shared" si="38"/>
        <v>T..</v>
      </c>
      <c r="P152" s="127" t="str">
        <f t="shared" si="36"/>
        <v/>
      </c>
      <c r="R152" s="42"/>
      <c r="U152" s="71">
        <f t="shared" si="33"/>
        <v>0</v>
      </c>
      <c r="V152" s="71">
        <f t="shared" si="33"/>
        <v>0</v>
      </c>
      <c r="W152" s="13">
        <f t="shared" si="33"/>
        <v>0</v>
      </c>
      <c r="X152" s="55" t="str">
        <f t="shared" si="28"/>
        <v/>
      </c>
      <c r="Y152" s="55" t="str">
        <f t="shared" si="29"/>
        <v/>
      </c>
      <c r="Z152" s="55" t="str">
        <f t="shared" si="30"/>
        <v/>
      </c>
      <c r="AA152" s="55" t="str">
        <f t="shared" si="31"/>
        <v/>
      </c>
      <c r="AB152" s="43" t="str">
        <f t="shared" si="32"/>
        <v/>
      </c>
      <c r="AC152" s="70" t="e">
        <f>INDEX('as nimek'!D:D,MATCH('EA_teat näidis'!G152,'as nimek'!A:A,0))</f>
        <v>#N/A</v>
      </c>
      <c r="AD152" s="130" t="str">
        <f t="shared" si="37"/>
        <v/>
      </c>
      <c r="AF152" s="47" t="e">
        <f t="shared" si="34"/>
        <v>#VALUE!</v>
      </c>
      <c r="AG152" s="58" t="str">
        <f t="shared" si="39"/>
        <v/>
      </c>
    </row>
    <row r="153" spans="1:33" ht="15" customHeight="1" x14ac:dyDescent="0.2">
      <c r="A153" s="45">
        <f t="shared" si="40"/>
        <v>1</v>
      </c>
      <c r="B153" s="43" t="s">
        <v>6</v>
      </c>
      <c r="C153" s="46" t="str">
        <f t="shared" si="35"/>
        <v>Error</v>
      </c>
      <c r="F153" s="55" t="str">
        <f t="shared" si="38"/>
        <v>T..</v>
      </c>
      <c r="P153" s="127" t="str">
        <f t="shared" si="36"/>
        <v/>
      </c>
      <c r="R153" s="42"/>
      <c r="U153" s="71">
        <f t="shared" si="33"/>
        <v>0</v>
      </c>
      <c r="V153" s="71">
        <f t="shared" si="33"/>
        <v>0</v>
      </c>
      <c r="W153" s="13">
        <f t="shared" si="33"/>
        <v>0</v>
      </c>
      <c r="X153" s="55" t="str">
        <f t="shared" si="28"/>
        <v/>
      </c>
      <c r="Y153" s="55" t="str">
        <f t="shared" si="29"/>
        <v/>
      </c>
      <c r="Z153" s="55" t="str">
        <f t="shared" si="30"/>
        <v/>
      </c>
      <c r="AA153" s="55" t="str">
        <f t="shared" si="31"/>
        <v/>
      </c>
      <c r="AB153" s="43" t="str">
        <f t="shared" si="32"/>
        <v/>
      </c>
      <c r="AC153" s="70" t="e">
        <f>INDEX('as nimek'!D:D,MATCH('EA_teat näidis'!G153,'as nimek'!A:A,0))</f>
        <v>#N/A</v>
      </c>
      <c r="AD153" s="130" t="str">
        <f t="shared" si="37"/>
        <v/>
      </c>
      <c r="AF153" s="47" t="e">
        <f t="shared" si="34"/>
        <v>#VALUE!</v>
      </c>
      <c r="AG153" s="58" t="str">
        <f t="shared" si="39"/>
        <v/>
      </c>
    </row>
    <row r="154" spans="1:33" ht="15" customHeight="1" x14ac:dyDescent="0.2">
      <c r="A154" s="45">
        <f t="shared" si="40"/>
        <v>1</v>
      </c>
      <c r="B154" s="43" t="s">
        <v>6</v>
      </c>
      <c r="C154" s="46" t="str">
        <f t="shared" si="35"/>
        <v>Error</v>
      </c>
      <c r="F154" s="55" t="str">
        <f t="shared" si="38"/>
        <v>T..</v>
      </c>
      <c r="P154" s="127" t="str">
        <f t="shared" si="36"/>
        <v/>
      </c>
      <c r="R154" s="42"/>
      <c r="U154" s="71">
        <f t="shared" si="33"/>
        <v>0</v>
      </c>
      <c r="V154" s="71">
        <f t="shared" si="33"/>
        <v>0</v>
      </c>
      <c r="W154" s="13">
        <f t="shared" si="33"/>
        <v>0</v>
      </c>
      <c r="X154" s="55" t="str">
        <f t="shared" si="28"/>
        <v/>
      </c>
      <c r="Y154" s="55" t="str">
        <f t="shared" si="29"/>
        <v/>
      </c>
      <c r="Z154" s="55" t="str">
        <f t="shared" si="30"/>
        <v/>
      </c>
      <c r="AA154" s="55" t="str">
        <f t="shared" si="31"/>
        <v/>
      </c>
      <c r="AB154" s="43" t="str">
        <f t="shared" si="32"/>
        <v/>
      </c>
      <c r="AC154" s="70" t="e">
        <f>INDEX('as nimek'!D:D,MATCH('EA_teat näidis'!G154,'as nimek'!A:A,0))</f>
        <v>#N/A</v>
      </c>
      <c r="AD154" s="130" t="str">
        <f t="shared" si="37"/>
        <v/>
      </c>
      <c r="AF154" s="47" t="e">
        <f t="shared" si="34"/>
        <v>#VALUE!</v>
      </c>
      <c r="AG154" s="58" t="str">
        <f t="shared" si="39"/>
        <v/>
      </c>
    </row>
    <row r="155" spans="1:33" ht="15" customHeight="1" x14ac:dyDescent="0.2">
      <c r="A155" s="45">
        <f t="shared" si="40"/>
        <v>1</v>
      </c>
      <c r="B155" s="43" t="s">
        <v>6</v>
      </c>
      <c r="C155" s="46" t="str">
        <f t="shared" si="35"/>
        <v>Error</v>
      </c>
      <c r="F155" s="55" t="str">
        <f t="shared" si="38"/>
        <v>T..</v>
      </c>
      <c r="P155" s="127" t="str">
        <f t="shared" si="36"/>
        <v/>
      </c>
      <c r="R155" s="42"/>
      <c r="U155" s="71">
        <f t="shared" si="33"/>
        <v>0</v>
      </c>
      <c r="V155" s="71">
        <f t="shared" si="33"/>
        <v>0</v>
      </c>
      <c r="W155" s="13">
        <f t="shared" si="33"/>
        <v>0</v>
      </c>
      <c r="X155" s="55" t="str">
        <f t="shared" si="28"/>
        <v/>
      </c>
      <c r="Y155" s="55" t="str">
        <f t="shared" si="29"/>
        <v/>
      </c>
      <c r="Z155" s="55" t="str">
        <f t="shared" si="30"/>
        <v/>
      </c>
      <c r="AA155" s="55" t="str">
        <f t="shared" si="31"/>
        <v/>
      </c>
      <c r="AB155" s="43" t="str">
        <f t="shared" si="32"/>
        <v/>
      </c>
      <c r="AC155" s="70" t="e">
        <f>INDEX('as nimek'!D:D,MATCH('EA_teat näidis'!G155,'as nimek'!A:A,0))</f>
        <v>#N/A</v>
      </c>
      <c r="AD155" s="130" t="str">
        <f t="shared" si="37"/>
        <v/>
      </c>
      <c r="AF155" s="47" t="e">
        <f t="shared" si="34"/>
        <v>#VALUE!</v>
      </c>
      <c r="AG155" s="58" t="str">
        <f t="shared" si="39"/>
        <v/>
      </c>
    </row>
    <row r="156" spans="1:33" ht="15" customHeight="1" x14ac:dyDescent="0.2">
      <c r="A156" s="45">
        <f t="shared" si="40"/>
        <v>1</v>
      </c>
      <c r="B156" s="43" t="s">
        <v>6</v>
      </c>
      <c r="C156" s="46" t="str">
        <f t="shared" si="35"/>
        <v>Error</v>
      </c>
      <c r="F156" s="55" t="str">
        <f t="shared" si="38"/>
        <v>T..</v>
      </c>
      <c r="P156" s="127" t="str">
        <f t="shared" si="36"/>
        <v/>
      </c>
      <c r="R156" s="42"/>
      <c r="U156" s="71">
        <f t="shared" si="33"/>
        <v>0</v>
      </c>
      <c r="V156" s="71">
        <f t="shared" si="33"/>
        <v>0</v>
      </c>
      <c r="W156" s="13">
        <f t="shared" si="33"/>
        <v>0</v>
      </c>
      <c r="X156" s="55" t="str">
        <f t="shared" si="28"/>
        <v/>
      </c>
      <c r="Y156" s="55" t="str">
        <f t="shared" si="29"/>
        <v/>
      </c>
      <c r="Z156" s="55" t="str">
        <f t="shared" si="30"/>
        <v/>
      </c>
      <c r="AA156" s="55" t="str">
        <f t="shared" si="31"/>
        <v/>
      </c>
      <c r="AB156" s="43" t="str">
        <f t="shared" si="32"/>
        <v/>
      </c>
      <c r="AC156" s="70" t="e">
        <f>INDEX('as nimek'!D:D,MATCH('EA_teat näidis'!G156,'as nimek'!A:A,0))</f>
        <v>#N/A</v>
      </c>
      <c r="AD156" s="130" t="str">
        <f t="shared" si="37"/>
        <v/>
      </c>
      <c r="AF156" s="47" t="e">
        <f t="shared" si="34"/>
        <v>#VALUE!</v>
      </c>
      <c r="AG156" s="58" t="str">
        <f t="shared" si="39"/>
        <v/>
      </c>
    </row>
    <row r="157" spans="1:33" ht="15" customHeight="1" x14ac:dyDescent="0.2">
      <c r="A157" s="45">
        <f t="shared" si="40"/>
        <v>1</v>
      </c>
      <c r="B157" s="43" t="s">
        <v>6</v>
      </c>
      <c r="C157" s="46" t="str">
        <f t="shared" si="35"/>
        <v>Error</v>
      </c>
      <c r="F157" s="55" t="str">
        <f t="shared" si="38"/>
        <v>T..</v>
      </c>
      <c r="P157" s="127" t="str">
        <f t="shared" si="36"/>
        <v/>
      </c>
      <c r="R157" s="42"/>
      <c r="U157" s="71">
        <f t="shared" si="33"/>
        <v>0</v>
      </c>
      <c r="V157" s="71">
        <f t="shared" si="33"/>
        <v>0</v>
      </c>
      <c r="W157" s="13">
        <f t="shared" si="33"/>
        <v>0</v>
      </c>
      <c r="X157" s="55" t="str">
        <f t="shared" si="28"/>
        <v/>
      </c>
      <c r="Y157" s="55" t="str">
        <f t="shared" si="29"/>
        <v/>
      </c>
      <c r="Z157" s="55" t="str">
        <f t="shared" si="30"/>
        <v/>
      </c>
      <c r="AA157" s="55" t="str">
        <f t="shared" si="31"/>
        <v/>
      </c>
      <c r="AB157" s="43" t="str">
        <f t="shared" si="32"/>
        <v/>
      </c>
      <c r="AC157" s="70" t="e">
        <f>INDEX('as nimek'!D:D,MATCH('EA_teat näidis'!G157,'as nimek'!A:A,0))</f>
        <v>#N/A</v>
      </c>
      <c r="AD157" s="130" t="str">
        <f t="shared" si="37"/>
        <v/>
      </c>
      <c r="AF157" s="47" t="e">
        <f t="shared" si="34"/>
        <v>#VALUE!</v>
      </c>
      <c r="AG157" s="58" t="str">
        <f t="shared" si="39"/>
        <v/>
      </c>
    </row>
    <row r="158" spans="1:33" ht="15" customHeight="1" x14ac:dyDescent="0.2">
      <c r="A158" s="45">
        <f t="shared" si="40"/>
        <v>1</v>
      </c>
      <c r="B158" s="43" t="s">
        <v>6</v>
      </c>
      <c r="C158" s="46" t="str">
        <f t="shared" si="35"/>
        <v>Error</v>
      </c>
      <c r="F158" s="55" t="str">
        <f t="shared" si="38"/>
        <v>T..</v>
      </c>
      <c r="P158" s="127" t="str">
        <f t="shared" si="36"/>
        <v/>
      </c>
      <c r="R158" s="42"/>
      <c r="U158" s="71">
        <f t="shared" si="33"/>
        <v>0</v>
      </c>
      <c r="V158" s="71">
        <f t="shared" si="33"/>
        <v>0</v>
      </c>
      <c r="W158" s="13">
        <f t="shared" si="33"/>
        <v>0</v>
      </c>
      <c r="X158" s="55" t="str">
        <f t="shared" si="28"/>
        <v/>
      </c>
      <c r="Y158" s="55" t="str">
        <f t="shared" si="29"/>
        <v/>
      </c>
      <c r="Z158" s="55" t="str">
        <f t="shared" si="30"/>
        <v/>
      </c>
      <c r="AA158" s="55" t="str">
        <f t="shared" si="31"/>
        <v/>
      </c>
      <c r="AB158" s="43" t="str">
        <f t="shared" si="32"/>
        <v/>
      </c>
      <c r="AC158" s="70" t="e">
        <f>INDEX('as nimek'!D:D,MATCH('EA_teat näidis'!G158,'as nimek'!A:A,0))</f>
        <v>#N/A</v>
      </c>
      <c r="AD158" s="130" t="str">
        <f t="shared" si="37"/>
        <v/>
      </c>
      <c r="AF158" s="47" t="e">
        <f t="shared" si="34"/>
        <v>#VALUE!</v>
      </c>
      <c r="AG158" s="58" t="str">
        <f t="shared" si="39"/>
        <v/>
      </c>
    </row>
    <row r="159" spans="1:33" ht="15" customHeight="1" x14ac:dyDescent="0.2">
      <c r="A159" s="45">
        <f t="shared" si="40"/>
        <v>1</v>
      </c>
      <c r="B159" s="43" t="s">
        <v>6</v>
      </c>
      <c r="C159" s="46" t="str">
        <f t="shared" si="35"/>
        <v>Error</v>
      </c>
      <c r="F159" s="55" t="str">
        <f t="shared" si="38"/>
        <v>T..</v>
      </c>
      <c r="P159" s="127" t="str">
        <f t="shared" si="36"/>
        <v/>
      </c>
      <c r="R159" s="42"/>
      <c r="U159" s="71">
        <f t="shared" si="33"/>
        <v>0</v>
      </c>
      <c r="V159" s="71">
        <f t="shared" si="33"/>
        <v>0</v>
      </c>
      <c r="W159" s="13">
        <f t="shared" si="33"/>
        <v>0</v>
      </c>
      <c r="X159" s="55" t="str">
        <f t="shared" si="28"/>
        <v/>
      </c>
      <c r="Y159" s="55" t="str">
        <f t="shared" si="29"/>
        <v/>
      </c>
      <c r="Z159" s="55" t="str">
        <f t="shared" si="30"/>
        <v/>
      </c>
      <c r="AA159" s="55" t="str">
        <f t="shared" si="31"/>
        <v/>
      </c>
      <c r="AB159" s="43" t="str">
        <f t="shared" si="32"/>
        <v/>
      </c>
      <c r="AC159" s="70" t="e">
        <f>INDEX('as nimek'!D:D,MATCH('EA_teat näidis'!G159,'as nimek'!A:A,0))</f>
        <v>#N/A</v>
      </c>
      <c r="AD159" s="130" t="str">
        <f t="shared" si="37"/>
        <v/>
      </c>
      <c r="AF159" s="47" t="e">
        <f t="shared" si="34"/>
        <v>#VALUE!</v>
      </c>
      <c r="AG159" s="58" t="str">
        <f t="shared" si="39"/>
        <v/>
      </c>
    </row>
    <row r="160" spans="1:33" ht="15" customHeight="1" x14ac:dyDescent="0.2">
      <c r="A160" s="45">
        <f t="shared" si="40"/>
        <v>1</v>
      </c>
      <c r="B160" s="43" t="s">
        <v>6</v>
      </c>
      <c r="C160" s="46" t="str">
        <f t="shared" si="35"/>
        <v>Error</v>
      </c>
      <c r="F160" s="55" t="str">
        <f t="shared" si="38"/>
        <v>T..</v>
      </c>
      <c r="P160" s="127" t="str">
        <f t="shared" si="36"/>
        <v/>
      </c>
      <c r="R160" s="42"/>
      <c r="U160" s="71">
        <f t="shared" si="33"/>
        <v>0</v>
      </c>
      <c r="V160" s="71">
        <f t="shared" si="33"/>
        <v>0</v>
      </c>
      <c r="W160" s="13">
        <f t="shared" si="33"/>
        <v>0</v>
      </c>
      <c r="X160" s="55" t="str">
        <f t="shared" si="28"/>
        <v/>
      </c>
      <c r="Y160" s="55" t="str">
        <f t="shared" si="29"/>
        <v/>
      </c>
      <c r="Z160" s="55" t="str">
        <f t="shared" si="30"/>
        <v/>
      </c>
      <c r="AA160" s="55" t="str">
        <f t="shared" si="31"/>
        <v/>
      </c>
      <c r="AB160" s="43" t="str">
        <f t="shared" si="32"/>
        <v/>
      </c>
      <c r="AC160" s="70" t="e">
        <f>INDEX('as nimek'!D:D,MATCH('EA_teat näidis'!G160,'as nimek'!A:A,0))</f>
        <v>#N/A</v>
      </c>
      <c r="AD160" s="130" t="str">
        <f t="shared" si="37"/>
        <v/>
      </c>
      <c r="AF160" s="47" t="e">
        <f t="shared" si="34"/>
        <v>#VALUE!</v>
      </c>
      <c r="AG160" s="58" t="str">
        <f t="shared" si="39"/>
        <v/>
      </c>
    </row>
    <row r="161" spans="1:33" ht="15" customHeight="1" x14ac:dyDescent="0.2">
      <c r="A161" s="45">
        <f t="shared" si="40"/>
        <v>1</v>
      </c>
      <c r="B161" s="43" t="s">
        <v>6</v>
      </c>
      <c r="C161" s="46" t="str">
        <f t="shared" si="35"/>
        <v>Error</v>
      </c>
      <c r="F161" s="55" t="str">
        <f t="shared" si="38"/>
        <v>T..</v>
      </c>
      <c r="P161" s="127" t="str">
        <f t="shared" si="36"/>
        <v/>
      </c>
      <c r="R161" s="42"/>
      <c r="U161" s="71">
        <f t="shared" si="33"/>
        <v>0</v>
      </c>
      <c r="V161" s="71">
        <f t="shared" si="33"/>
        <v>0</v>
      </c>
      <c r="W161" s="13">
        <f t="shared" si="33"/>
        <v>0</v>
      </c>
      <c r="X161" s="55" t="str">
        <f t="shared" si="28"/>
        <v/>
      </c>
      <c r="Y161" s="55" t="str">
        <f t="shared" si="29"/>
        <v/>
      </c>
      <c r="Z161" s="55" t="str">
        <f t="shared" si="30"/>
        <v/>
      </c>
      <c r="AA161" s="55" t="str">
        <f t="shared" si="31"/>
        <v/>
      </c>
      <c r="AB161" s="43" t="str">
        <f t="shared" si="32"/>
        <v/>
      </c>
      <c r="AC161" s="70" t="e">
        <f>INDEX('as nimek'!D:D,MATCH('EA_teat näidis'!G161,'as nimek'!A:A,0))</f>
        <v>#N/A</v>
      </c>
      <c r="AD161" s="130" t="str">
        <f t="shared" si="37"/>
        <v/>
      </c>
      <c r="AF161" s="47" t="e">
        <f t="shared" si="34"/>
        <v>#VALUE!</v>
      </c>
      <c r="AG161" s="58" t="str">
        <f t="shared" si="39"/>
        <v/>
      </c>
    </row>
    <row r="162" spans="1:33" ht="15" customHeight="1" x14ac:dyDescent="0.2">
      <c r="A162" s="45">
        <f t="shared" si="40"/>
        <v>1</v>
      </c>
      <c r="B162" s="43" t="s">
        <v>6</v>
      </c>
      <c r="C162" s="46" t="str">
        <f t="shared" si="35"/>
        <v>Error</v>
      </c>
      <c r="F162" s="55" t="str">
        <f t="shared" si="38"/>
        <v>T..</v>
      </c>
      <c r="P162" s="127" t="str">
        <f t="shared" si="36"/>
        <v/>
      </c>
      <c r="R162" s="42"/>
      <c r="U162" s="71">
        <f t="shared" si="33"/>
        <v>0</v>
      </c>
      <c r="V162" s="71">
        <f t="shared" si="33"/>
        <v>0</v>
      </c>
      <c r="W162" s="13">
        <f t="shared" si="33"/>
        <v>0</v>
      </c>
      <c r="X162" s="55" t="str">
        <f t="shared" si="28"/>
        <v/>
      </c>
      <c r="Y162" s="55" t="str">
        <f t="shared" si="29"/>
        <v/>
      </c>
      <c r="Z162" s="55" t="str">
        <f t="shared" si="30"/>
        <v/>
      </c>
      <c r="AA162" s="55" t="str">
        <f t="shared" si="31"/>
        <v/>
      </c>
      <c r="AB162" s="43" t="str">
        <f t="shared" si="32"/>
        <v/>
      </c>
      <c r="AC162" s="70" t="e">
        <f>INDEX('as nimek'!D:D,MATCH('EA_teat näidis'!G162,'as nimek'!A:A,0))</f>
        <v>#N/A</v>
      </c>
      <c r="AD162" s="130" t="str">
        <f t="shared" si="37"/>
        <v/>
      </c>
      <c r="AF162" s="47" t="e">
        <f t="shared" si="34"/>
        <v>#VALUE!</v>
      </c>
      <c r="AG162" s="58" t="str">
        <f t="shared" si="39"/>
        <v/>
      </c>
    </row>
    <row r="163" spans="1:33" ht="15" customHeight="1" x14ac:dyDescent="0.2">
      <c r="A163" s="45">
        <f t="shared" si="40"/>
        <v>1</v>
      </c>
      <c r="B163" s="43" t="s">
        <v>6</v>
      </c>
      <c r="C163" s="46" t="str">
        <f t="shared" si="35"/>
        <v>Error</v>
      </c>
      <c r="F163" s="55" t="str">
        <f t="shared" si="38"/>
        <v>T..</v>
      </c>
      <c r="P163" s="127" t="str">
        <f t="shared" si="36"/>
        <v/>
      </c>
      <c r="R163" s="42"/>
      <c r="U163" s="71">
        <f t="shared" si="33"/>
        <v>0</v>
      </c>
      <c r="V163" s="71">
        <f t="shared" si="33"/>
        <v>0</v>
      </c>
      <c r="W163" s="13">
        <f t="shared" si="33"/>
        <v>0</v>
      </c>
      <c r="X163" s="55" t="str">
        <f t="shared" si="28"/>
        <v/>
      </c>
      <c r="Y163" s="55" t="str">
        <f t="shared" si="29"/>
        <v/>
      </c>
      <c r="Z163" s="55" t="str">
        <f t="shared" si="30"/>
        <v/>
      </c>
      <c r="AA163" s="55" t="str">
        <f t="shared" si="31"/>
        <v/>
      </c>
      <c r="AB163" s="43" t="str">
        <f t="shared" si="32"/>
        <v/>
      </c>
      <c r="AC163" s="70" t="e">
        <f>INDEX('as nimek'!D:D,MATCH('EA_teat näidis'!G163,'as nimek'!A:A,0))</f>
        <v>#N/A</v>
      </c>
      <c r="AD163" s="130" t="str">
        <f t="shared" si="37"/>
        <v/>
      </c>
      <c r="AF163" s="47" t="e">
        <f t="shared" si="34"/>
        <v>#VALUE!</v>
      </c>
      <c r="AG163" s="58" t="str">
        <f t="shared" si="39"/>
        <v/>
      </c>
    </row>
    <row r="164" spans="1:33" ht="15" customHeight="1" x14ac:dyDescent="0.2">
      <c r="A164" s="45">
        <f t="shared" si="40"/>
        <v>1</v>
      </c>
      <c r="B164" s="43" t="s">
        <v>6</v>
      </c>
      <c r="C164" s="46" t="str">
        <f t="shared" si="35"/>
        <v>Error</v>
      </c>
      <c r="F164" s="55" t="str">
        <f t="shared" si="38"/>
        <v>T..</v>
      </c>
      <c r="P164" s="127" t="str">
        <f t="shared" si="36"/>
        <v/>
      </c>
      <c r="R164" s="42"/>
      <c r="U164" s="71">
        <f t="shared" si="33"/>
        <v>0</v>
      </c>
      <c r="V164" s="71">
        <f t="shared" si="33"/>
        <v>0</v>
      </c>
      <c r="W164" s="13">
        <f t="shared" si="33"/>
        <v>0</v>
      </c>
      <c r="X164" s="55" t="str">
        <f t="shared" ref="X164:X227" si="41">LEFT(P164,1)</f>
        <v/>
      </c>
      <c r="Y164" s="55" t="str">
        <f t="shared" ref="Y164:Y227" si="42">LEFT(P164,2)</f>
        <v/>
      </c>
      <c r="Z164" s="55" t="str">
        <f t="shared" ref="Z164:Z227" si="43">LEFT(P164,3)</f>
        <v/>
      </c>
      <c r="AA164" s="55" t="str">
        <f t="shared" ref="AA164:AA227" si="44">LEFT(P164,4)</f>
        <v/>
      </c>
      <c r="AB164" s="43" t="str">
        <f t="shared" ref="AB164:AB227" si="45">LEFT(I164,2)</f>
        <v/>
      </c>
      <c r="AC164" s="70" t="e">
        <f>INDEX('as nimek'!D:D,MATCH('EA_teat näidis'!G164,'as nimek'!A:A,0))</f>
        <v>#N/A</v>
      </c>
      <c r="AD164" s="130" t="str">
        <f t="shared" si="37"/>
        <v/>
      </c>
      <c r="AF164" s="47" t="e">
        <f t="shared" si="34"/>
        <v>#VALUE!</v>
      </c>
      <c r="AG164" s="58" t="str">
        <f t="shared" si="39"/>
        <v/>
      </c>
    </row>
    <row r="165" spans="1:33" ht="15" customHeight="1" x14ac:dyDescent="0.2">
      <c r="A165" s="45">
        <f t="shared" si="40"/>
        <v>1</v>
      </c>
      <c r="B165" s="43" t="s">
        <v>6</v>
      </c>
      <c r="C165" s="46" t="str">
        <f t="shared" si="35"/>
        <v>Error</v>
      </c>
      <c r="F165" s="55" t="str">
        <f t="shared" si="38"/>
        <v>T..</v>
      </c>
      <c r="P165" s="127" t="str">
        <f t="shared" si="36"/>
        <v/>
      </c>
      <c r="R165" s="42"/>
      <c r="U165" s="71">
        <f t="shared" si="33"/>
        <v>0</v>
      </c>
      <c r="V165" s="71">
        <f t="shared" si="33"/>
        <v>0</v>
      </c>
      <c r="W165" s="13">
        <f t="shared" si="33"/>
        <v>0</v>
      </c>
      <c r="X165" s="55" t="str">
        <f t="shared" si="41"/>
        <v/>
      </c>
      <c r="Y165" s="55" t="str">
        <f t="shared" si="42"/>
        <v/>
      </c>
      <c r="Z165" s="55" t="str">
        <f t="shared" si="43"/>
        <v/>
      </c>
      <c r="AA165" s="55" t="str">
        <f t="shared" si="44"/>
        <v/>
      </c>
      <c r="AB165" s="43" t="str">
        <f t="shared" si="45"/>
        <v/>
      </c>
      <c r="AC165" s="70" t="e">
        <f>INDEX('as nimek'!D:D,MATCH('EA_teat näidis'!G165,'as nimek'!A:A,0))</f>
        <v>#N/A</v>
      </c>
      <c r="AD165" s="130" t="str">
        <f t="shared" si="37"/>
        <v/>
      </c>
      <c r="AF165" s="47" t="e">
        <f t="shared" si="34"/>
        <v>#VALUE!</v>
      </c>
      <c r="AG165" s="58" t="str">
        <f t="shared" si="39"/>
        <v/>
      </c>
    </row>
    <row r="166" spans="1:33" ht="15" customHeight="1" x14ac:dyDescent="0.2">
      <c r="A166" s="45">
        <f t="shared" si="40"/>
        <v>1</v>
      </c>
      <c r="B166" s="43" t="s">
        <v>6</v>
      </c>
      <c r="C166" s="46" t="str">
        <f t="shared" si="35"/>
        <v>Error</v>
      </c>
      <c r="F166" s="55" t="str">
        <f t="shared" si="38"/>
        <v>T..</v>
      </c>
      <c r="P166" s="127" t="str">
        <f t="shared" si="36"/>
        <v/>
      </c>
      <c r="R166" s="42"/>
      <c r="U166" s="71">
        <f t="shared" si="33"/>
        <v>0</v>
      </c>
      <c r="V166" s="71">
        <f t="shared" si="33"/>
        <v>0</v>
      </c>
      <c r="W166" s="13">
        <f t="shared" si="33"/>
        <v>0</v>
      </c>
      <c r="X166" s="55" t="str">
        <f t="shared" si="41"/>
        <v/>
      </c>
      <c r="Y166" s="55" t="str">
        <f t="shared" si="42"/>
        <v/>
      </c>
      <c r="Z166" s="55" t="str">
        <f t="shared" si="43"/>
        <v/>
      </c>
      <c r="AA166" s="55" t="str">
        <f t="shared" si="44"/>
        <v/>
      </c>
      <c r="AB166" s="43" t="str">
        <f t="shared" si="45"/>
        <v/>
      </c>
      <c r="AC166" s="70" t="e">
        <f>INDEX('as nimek'!D:D,MATCH('EA_teat näidis'!G166,'as nimek'!A:A,0))</f>
        <v>#N/A</v>
      </c>
      <c r="AD166" s="130" t="str">
        <f t="shared" si="37"/>
        <v/>
      </c>
      <c r="AF166" s="47" t="e">
        <f t="shared" si="34"/>
        <v>#VALUE!</v>
      </c>
      <c r="AG166" s="58" t="str">
        <f t="shared" si="39"/>
        <v/>
      </c>
    </row>
    <row r="167" spans="1:33" ht="15" customHeight="1" x14ac:dyDescent="0.2">
      <c r="A167" s="45">
        <f t="shared" si="40"/>
        <v>1</v>
      </c>
      <c r="B167" s="43" t="s">
        <v>6</v>
      </c>
      <c r="C167" s="46" t="str">
        <f t="shared" si="35"/>
        <v>Error</v>
      </c>
      <c r="F167" s="55" t="str">
        <f t="shared" si="38"/>
        <v>T..</v>
      </c>
      <c r="P167" s="127" t="str">
        <f t="shared" si="36"/>
        <v/>
      </c>
      <c r="R167" s="42"/>
      <c r="U167" s="71">
        <f t="shared" ref="U167:W230" si="46">J$2</f>
        <v>0</v>
      </c>
      <c r="V167" s="71">
        <f t="shared" si="46"/>
        <v>0</v>
      </c>
      <c r="W167" s="13">
        <f t="shared" si="46"/>
        <v>0</v>
      </c>
      <c r="X167" s="55" t="str">
        <f t="shared" si="41"/>
        <v/>
      </c>
      <c r="Y167" s="55" t="str">
        <f t="shared" si="42"/>
        <v/>
      </c>
      <c r="Z167" s="55" t="str">
        <f t="shared" si="43"/>
        <v/>
      </c>
      <c r="AA167" s="55" t="str">
        <f t="shared" si="44"/>
        <v/>
      </c>
      <c r="AB167" s="43" t="str">
        <f t="shared" si="45"/>
        <v/>
      </c>
      <c r="AC167" s="70" t="e">
        <f>INDEX('as nimek'!D:D,MATCH('EA_teat näidis'!G167,'as nimek'!A:A,0))</f>
        <v>#N/A</v>
      </c>
      <c r="AD167" s="130" t="str">
        <f t="shared" si="37"/>
        <v/>
      </c>
      <c r="AF167" s="47" t="e">
        <f t="shared" si="34"/>
        <v>#VALUE!</v>
      </c>
      <c r="AG167" s="58" t="str">
        <f t="shared" si="39"/>
        <v/>
      </c>
    </row>
    <row r="168" spans="1:33" ht="15" customHeight="1" x14ac:dyDescent="0.2">
      <c r="A168" s="45">
        <f t="shared" si="40"/>
        <v>1</v>
      </c>
      <c r="B168" s="43" t="s">
        <v>6</v>
      </c>
      <c r="C168" s="46" t="str">
        <f t="shared" si="35"/>
        <v>Error</v>
      </c>
      <c r="F168" s="55" t="str">
        <f t="shared" si="38"/>
        <v>T..</v>
      </c>
      <c r="P168" s="127" t="str">
        <f t="shared" si="36"/>
        <v/>
      </c>
      <c r="R168" s="42"/>
      <c r="U168" s="71">
        <f t="shared" si="46"/>
        <v>0</v>
      </c>
      <c r="V168" s="71">
        <f t="shared" si="46"/>
        <v>0</v>
      </c>
      <c r="W168" s="13">
        <f t="shared" si="46"/>
        <v>0</v>
      </c>
      <c r="X168" s="55" t="str">
        <f t="shared" si="41"/>
        <v/>
      </c>
      <c r="Y168" s="55" t="str">
        <f t="shared" si="42"/>
        <v/>
      </c>
      <c r="Z168" s="55" t="str">
        <f t="shared" si="43"/>
        <v/>
      </c>
      <c r="AA168" s="55" t="str">
        <f t="shared" si="44"/>
        <v/>
      </c>
      <c r="AB168" s="43" t="str">
        <f t="shared" si="45"/>
        <v/>
      </c>
      <c r="AC168" s="70" t="e">
        <f>INDEX('as nimek'!D:D,MATCH('EA_teat näidis'!G168,'as nimek'!A:A,0))</f>
        <v>#N/A</v>
      </c>
      <c r="AD168" s="130" t="str">
        <f t="shared" si="37"/>
        <v/>
      </c>
      <c r="AF168" s="47" t="e">
        <f t="shared" si="34"/>
        <v>#VALUE!</v>
      </c>
      <c r="AG168" s="58" t="str">
        <f t="shared" si="39"/>
        <v/>
      </c>
    </row>
    <row r="169" spans="1:33" ht="15" customHeight="1" x14ac:dyDescent="0.2">
      <c r="A169" s="45">
        <f t="shared" si="40"/>
        <v>1</v>
      </c>
      <c r="B169" s="43" t="s">
        <v>6</v>
      </c>
      <c r="C169" s="46" t="str">
        <f t="shared" si="35"/>
        <v>Error</v>
      </c>
      <c r="F169" s="55" t="str">
        <f t="shared" si="38"/>
        <v>T..</v>
      </c>
      <c r="P169" s="127" t="str">
        <f t="shared" si="36"/>
        <v/>
      </c>
      <c r="R169" s="42"/>
      <c r="U169" s="71">
        <f t="shared" si="46"/>
        <v>0</v>
      </c>
      <c r="V169" s="71">
        <f t="shared" si="46"/>
        <v>0</v>
      </c>
      <c r="W169" s="13">
        <f t="shared" si="46"/>
        <v>0</v>
      </c>
      <c r="X169" s="55" t="str">
        <f t="shared" si="41"/>
        <v/>
      </c>
      <c r="Y169" s="55" t="str">
        <f t="shared" si="42"/>
        <v/>
      </c>
      <c r="Z169" s="55" t="str">
        <f t="shared" si="43"/>
        <v/>
      </c>
      <c r="AA169" s="55" t="str">
        <f t="shared" si="44"/>
        <v/>
      </c>
      <c r="AB169" s="43" t="str">
        <f t="shared" si="45"/>
        <v/>
      </c>
      <c r="AC169" s="70" t="e">
        <f>INDEX('as nimek'!D:D,MATCH('EA_teat näidis'!G169,'as nimek'!A:A,0))</f>
        <v>#N/A</v>
      </c>
      <c r="AD169" s="130" t="str">
        <f t="shared" si="37"/>
        <v/>
      </c>
      <c r="AF169" s="47" t="e">
        <f t="shared" si="34"/>
        <v>#VALUE!</v>
      </c>
      <c r="AG169" s="58" t="str">
        <f t="shared" si="39"/>
        <v/>
      </c>
    </row>
    <row r="170" spans="1:33" ht="15" customHeight="1" x14ac:dyDescent="0.2">
      <c r="A170" s="45">
        <f t="shared" si="40"/>
        <v>1</v>
      </c>
      <c r="B170" s="43" t="s">
        <v>6</v>
      </c>
      <c r="C170" s="46" t="str">
        <f t="shared" si="35"/>
        <v>Error</v>
      </c>
      <c r="F170" s="55" t="str">
        <f t="shared" si="38"/>
        <v>T..</v>
      </c>
      <c r="P170" s="127" t="str">
        <f t="shared" si="36"/>
        <v/>
      </c>
      <c r="R170" s="42"/>
      <c r="U170" s="71">
        <f t="shared" si="46"/>
        <v>0</v>
      </c>
      <c r="V170" s="71">
        <f t="shared" si="46"/>
        <v>0</v>
      </c>
      <c r="W170" s="13">
        <f t="shared" si="46"/>
        <v>0</v>
      </c>
      <c r="X170" s="55" t="str">
        <f t="shared" si="41"/>
        <v/>
      </c>
      <c r="Y170" s="55" t="str">
        <f t="shared" si="42"/>
        <v/>
      </c>
      <c r="Z170" s="55" t="str">
        <f t="shared" si="43"/>
        <v/>
      </c>
      <c r="AA170" s="55" t="str">
        <f t="shared" si="44"/>
        <v/>
      </c>
      <c r="AB170" s="43" t="str">
        <f t="shared" si="45"/>
        <v/>
      </c>
      <c r="AC170" s="70" t="e">
        <f>INDEX('as nimek'!D:D,MATCH('EA_teat näidis'!G170,'as nimek'!A:A,0))</f>
        <v>#N/A</v>
      </c>
      <c r="AD170" s="130" t="str">
        <f t="shared" si="37"/>
        <v/>
      </c>
      <c r="AF170" s="47" t="e">
        <f t="shared" si="34"/>
        <v>#VALUE!</v>
      </c>
      <c r="AG170" s="58" t="str">
        <f t="shared" si="39"/>
        <v/>
      </c>
    </row>
    <row r="171" spans="1:33" ht="15" customHeight="1" x14ac:dyDescent="0.2">
      <c r="A171" s="45">
        <f t="shared" si="40"/>
        <v>1</v>
      </c>
      <c r="B171" s="43" t="s">
        <v>6</v>
      </c>
      <c r="C171" s="46" t="str">
        <f t="shared" si="35"/>
        <v>Error</v>
      </c>
      <c r="F171" s="55" t="str">
        <f t="shared" si="38"/>
        <v>T..</v>
      </c>
      <c r="P171" s="127" t="str">
        <f t="shared" si="36"/>
        <v/>
      </c>
      <c r="R171" s="42"/>
      <c r="U171" s="71">
        <f t="shared" si="46"/>
        <v>0</v>
      </c>
      <c r="V171" s="71">
        <f t="shared" si="46"/>
        <v>0</v>
      </c>
      <c r="W171" s="13">
        <f t="shared" si="46"/>
        <v>0</v>
      </c>
      <c r="X171" s="55" t="str">
        <f t="shared" si="41"/>
        <v/>
      </c>
      <c r="Y171" s="55" t="str">
        <f t="shared" si="42"/>
        <v/>
      </c>
      <c r="Z171" s="55" t="str">
        <f t="shared" si="43"/>
        <v/>
      </c>
      <c r="AA171" s="55" t="str">
        <f t="shared" si="44"/>
        <v/>
      </c>
      <c r="AB171" s="43" t="str">
        <f t="shared" si="45"/>
        <v/>
      </c>
      <c r="AC171" s="70" t="e">
        <f>INDEX('as nimek'!D:D,MATCH('EA_teat näidis'!G171,'as nimek'!A:A,0))</f>
        <v>#N/A</v>
      </c>
      <c r="AD171" s="130" t="str">
        <f t="shared" si="37"/>
        <v/>
      </c>
      <c r="AF171" s="47" t="e">
        <f t="shared" si="34"/>
        <v>#VALUE!</v>
      </c>
      <c r="AG171" s="58" t="str">
        <f t="shared" si="39"/>
        <v/>
      </c>
    </row>
    <row r="172" spans="1:33" ht="15" customHeight="1" x14ac:dyDescent="0.2">
      <c r="A172" s="45">
        <f t="shared" si="40"/>
        <v>1</v>
      </c>
      <c r="B172" s="43" t="s">
        <v>6</v>
      </c>
      <c r="C172" s="46" t="str">
        <f t="shared" si="35"/>
        <v>Error</v>
      </c>
      <c r="F172" s="55" t="str">
        <f t="shared" si="38"/>
        <v>T..</v>
      </c>
      <c r="P172" s="127" t="str">
        <f t="shared" si="36"/>
        <v/>
      </c>
      <c r="R172" s="42"/>
      <c r="U172" s="71">
        <f t="shared" si="46"/>
        <v>0</v>
      </c>
      <c r="V172" s="71">
        <f t="shared" si="46"/>
        <v>0</v>
      </c>
      <c r="W172" s="13">
        <f t="shared" si="46"/>
        <v>0</v>
      </c>
      <c r="X172" s="55" t="str">
        <f t="shared" si="41"/>
        <v/>
      </c>
      <c r="Y172" s="55" t="str">
        <f t="shared" si="42"/>
        <v/>
      </c>
      <c r="Z172" s="55" t="str">
        <f t="shared" si="43"/>
        <v/>
      </c>
      <c r="AA172" s="55" t="str">
        <f t="shared" si="44"/>
        <v/>
      </c>
      <c r="AB172" s="43" t="str">
        <f t="shared" si="45"/>
        <v/>
      </c>
      <c r="AC172" s="70" t="e">
        <f>INDEX('as nimek'!D:D,MATCH('EA_teat näidis'!G172,'as nimek'!A:A,0))</f>
        <v>#N/A</v>
      </c>
      <c r="AD172" s="130" t="str">
        <f t="shared" si="37"/>
        <v/>
      </c>
      <c r="AF172" s="47" t="e">
        <f t="shared" si="34"/>
        <v>#VALUE!</v>
      </c>
      <c r="AG172" s="58" t="str">
        <f t="shared" si="39"/>
        <v/>
      </c>
    </row>
    <row r="173" spans="1:33" ht="15" customHeight="1" x14ac:dyDescent="0.2">
      <c r="A173" s="45">
        <f t="shared" si="40"/>
        <v>1</v>
      </c>
      <c r="B173" s="43" t="s">
        <v>6</v>
      </c>
      <c r="C173" s="46" t="str">
        <f t="shared" si="35"/>
        <v>Error</v>
      </c>
      <c r="F173" s="55" t="str">
        <f t="shared" si="38"/>
        <v>T..</v>
      </c>
      <c r="P173" s="127" t="str">
        <f t="shared" si="36"/>
        <v/>
      </c>
      <c r="R173" s="42"/>
      <c r="U173" s="71">
        <f t="shared" si="46"/>
        <v>0</v>
      </c>
      <c r="V173" s="71">
        <f t="shared" si="46"/>
        <v>0</v>
      </c>
      <c r="W173" s="13">
        <f t="shared" si="46"/>
        <v>0</v>
      </c>
      <c r="X173" s="55" t="str">
        <f t="shared" si="41"/>
        <v/>
      </c>
      <c r="Y173" s="55" t="str">
        <f t="shared" si="42"/>
        <v/>
      </c>
      <c r="Z173" s="55" t="str">
        <f t="shared" si="43"/>
        <v/>
      </c>
      <c r="AA173" s="55" t="str">
        <f t="shared" si="44"/>
        <v/>
      </c>
      <c r="AB173" s="43" t="str">
        <f t="shared" si="45"/>
        <v/>
      </c>
      <c r="AC173" s="70" t="e">
        <f>INDEX('as nimek'!D:D,MATCH('EA_teat näidis'!G173,'as nimek'!A:A,0))</f>
        <v>#N/A</v>
      </c>
      <c r="AD173" s="130" t="str">
        <f t="shared" si="37"/>
        <v/>
      </c>
      <c r="AF173" s="47" t="e">
        <f t="shared" si="34"/>
        <v>#VALUE!</v>
      </c>
      <c r="AG173" s="58" t="str">
        <f t="shared" si="39"/>
        <v/>
      </c>
    </row>
    <row r="174" spans="1:33" ht="15" customHeight="1" x14ac:dyDescent="0.2">
      <c r="A174" s="45">
        <f t="shared" si="40"/>
        <v>1</v>
      </c>
      <c r="B174" s="43" t="s">
        <v>6</v>
      </c>
      <c r="C174" s="46" t="str">
        <f t="shared" si="35"/>
        <v>Error</v>
      </c>
      <c r="F174" s="55" t="str">
        <f t="shared" si="38"/>
        <v>T..</v>
      </c>
      <c r="P174" s="127" t="str">
        <f t="shared" si="36"/>
        <v/>
      </c>
      <c r="R174" s="42"/>
      <c r="U174" s="71">
        <f t="shared" si="46"/>
        <v>0</v>
      </c>
      <c r="V174" s="71">
        <f t="shared" si="46"/>
        <v>0</v>
      </c>
      <c r="W174" s="13">
        <f t="shared" si="46"/>
        <v>0</v>
      </c>
      <c r="X174" s="55" t="str">
        <f t="shared" si="41"/>
        <v/>
      </c>
      <c r="Y174" s="55" t="str">
        <f t="shared" si="42"/>
        <v/>
      </c>
      <c r="Z174" s="55" t="str">
        <f t="shared" si="43"/>
        <v/>
      </c>
      <c r="AA174" s="55" t="str">
        <f t="shared" si="44"/>
        <v/>
      </c>
      <c r="AB174" s="43" t="str">
        <f t="shared" si="45"/>
        <v/>
      </c>
      <c r="AC174" s="70" t="e">
        <f>INDEX('as nimek'!D:D,MATCH('EA_teat näidis'!G174,'as nimek'!A:A,0))</f>
        <v>#N/A</v>
      </c>
      <c r="AD174" s="130" t="str">
        <f t="shared" si="37"/>
        <v/>
      </c>
      <c r="AF174" s="47" t="e">
        <f t="shared" si="34"/>
        <v>#VALUE!</v>
      </c>
      <c r="AG174" s="58" t="str">
        <f t="shared" si="39"/>
        <v/>
      </c>
    </row>
    <row r="175" spans="1:33" ht="15" customHeight="1" x14ac:dyDescent="0.2">
      <c r="A175" s="45">
        <f t="shared" si="40"/>
        <v>1</v>
      </c>
      <c r="B175" s="43" t="s">
        <v>6</v>
      </c>
      <c r="C175" s="46" t="str">
        <f t="shared" si="35"/>
        <v>Error</v>
      </c>
      <c r="F175" s="55" t="str">
        <f t="shared" si="38"/>
        <v>T..</v>
      </c>
      <c r="P175" s="127" t="str">
        <f t="shared" si="36"/>
        <v/>
      </c>
      <c r="R175" s="42"/>
      <c r="U175" s="71">
        <f t="shared" si="46"/>
        <v>0</v>
      </c>
      <c r="V175" s="71">
        <f t="shared" si="46"/>
        <v>0</v>
      </c>
      <c r="W175" s="13">
        <f t="shared" si="46"/>
        <v>0</v>
      </c>
      <c r="X175" s="55" t="str">
        <f t="shared" si="41"/>
        <v/>
      </c>
      <c r="Y175" s="55" t="str">
        <f t="shared" si="42"/>
        <v/>
      </c>
      <c r="Z175" s="55" t="str">
        <f t="shared" si="43"/>
        <v/>
      </c>
      <c r="AA175" s="55" t="str">
        <f t="shared" si="44"/>
        <v/>
      </c>
      <c r="AB175" s="43" t="str">
        <f t="shared" si="45"/>
        <v/>
      </c>
      <c r="AC175" s="70" t="e">
        <f>INDEX('as nimek'!D:D,MATCH('EA_teat näidis'!G175,'as nimek'!A:A,0))</f>
        <v>#N/A</v>
      </c>
      <c r="AD175" s="130" t="str">
        <f t="shared" si="37"/>
        <v/>
      </c>
      <c r="AF175" s="47" t="e">
        <f t="shared" si="34"/>
        <v>#VALUE!</v>
      </c>
      <c r="AG175" s="58" t="str">
        <f t="shared" si="39"/>
        <v/>
      </c>
    </row>
    <row r="176" spans="1:33" ht="15" customHeight="1" x14ac:dyDescent="0.2">
      <c r="A176" s="45">
        <f t="shared" si="40"/>
        <v>1</v>
      </c>
      <c r="B176" s="43" t="s">
        <v>6</v>
      </c>
      <c r="C176" s="46" t="str">
        <f t="shared" si="35"/>
        <v>Error</v>
      </c>
      <c r="F176" s="55" t="str">
        <f t="shared" si="38"/>
        <v>T..</v>
      </c>
      <c r="P176" s="127" t="str">
        <f t="shared" si="36"/>
        <v/>
      </c>
      <c r="R176" s="42"/>
      <c r="U176" s="71">
        <f t="shared" si="46"/>
        <v>0</v>
      </c>
      <c r="V176" s="71">
        <f t="shared" si="46"/>
        <v>0</v>
      </c>
      <c r="W176" s="13">
        <f t="shared" si="46"/>
        <v>0</v>
      </c>
      <c r="X176" s="55" t="str">
        <f t="shared" si="41"/>
        <v/>
      </c>
      <c r="Y176" s="55" t="str">
        <f t="shared" si="42"/>
        <v/>
      </c>
      <c r="Z176" s="55" t="str">
        <f t="shared" si="43"/>
        <v/>
      </c>
      <c r="AA176" s="55" t="str">
        <f t="shared" si="44"/>
        <v/>
      </c>
      <c r="AB176" s="43" t="str">
        <f t="shared" si="45"/>
        <v/>
      </c>
      <c r="AC176" s="70" t="e">
        <f>INDEX('as nimek'!D:D,MATCH('EA_teat näidis'!G176,'as nimek'!A:A,0))</f>
        <v>#N/A</v>
      </c>
      <c r="AD176" s="130" t="str">
        <f t="shared" si="37"/>
        <v/>
      </c>
      <c r="AF176" s="47" t="e">
        <f t="shared" si="34"/>
        <v>#VALUE!</v>
      </c>
      <c r="AG176" s="58" t="str">
        <f t="shared" si="39"/>
        <v/>
      </c>
    </row>
    <row r="177" spans="1:33" ht="15" customHeight="1" x14ac:dyDescent="0.2">
      <c r="A177" s="45">
        <f t="shared" si="40"/>
        <v>1</v>
      </c>
      <c r="B177" s="43" t="s">
        <v>6</v>
      </c>
      <c r="C177" s="46" t="str">
        <f t="shared" si="35"/>
        <v>Error</v>
      </c>
      <c r="F177" s="55" t="str">
        <f t="shared" si="38"/>
        <v>T..</v>
      </c>
      <c r="P177" s="127" t="str">
        <f t="shared" si="36"/>
        <v/>
      </c>
      <c r="R177" s="42"/>
      <c r="U177" s="71">
        <f t="shared" si="46"/>
        <v>0</v>
      </c>
      <c r="V177" s="71">
        <f t="shared" si="46"/>
        <v>0</v>
      </c>
      <c r="W177" s="13">
        <f t="shared" si="46"/>
        <v>0</v>
      </c>
      <c r="X177" s="55" t="str">
        <f t="shared" si="41"/>
        <v/>
      </c>
      <c r="Y177" s="55" t="str">
        <f t="shared" si="42"/>
        <v/>
      </c>
      <c r="Z177" s="55" t="str">
        <f t="shared" si="43"/>
        <v/>
      </c>
      <c r="AA177" s="55" t="str">
        <f t="shared" si="44"/>
        <v/>
      </c>
      <c r="AB177" s="43" t="str">
        <f t="shared" si="45"/>
        <v/>
      </c>
      <c r="AC177" s="70" t="e">
        <f>INDEX('as nimek'!D:D,MATCH('EA_teat näidis'!G177,'as nimek'!A:A,0))</f>
        <v>#N/A</v>
      </c>
      <c r="AD177" s="130" t="str">
        <f t="shared" si="37"/>
        <v/>
      </c>
      <c r="AF177" s="47" t="e">
        <f t="shared" si="34"/>
        <v>#VALUE!</v>
      </c>
      <c r="AG177" s="58" t="str">
        <f t="shared" si="39"/>
        <v/>
      </c>
    </row>
    <row r="178" spans="1:33" ht="15" customHeight="1" x14ac:dyDescent="0.2">
      <c r="A178" s="45">
        <f t="shared" si="40"/>
        <v>1</v>
      </c>
      <c r="B178" s="43" t="s">
        <v>6</v>
      </c>
      <c r="C178" s="46" t="str">
        <f t="shared" si="35"/>
        <v>Error</v>
      </c>
      <c r="F178" s="55" t="str">
        <f t="shared" si="38"/>
        <v>T..</v>
      </c>
      <c r="P178" s="127" t="str">
        <f t="shared" si="36"/>
        <v/>
      </c>
      <c r="R178" s="42"/>
      <c r="U178" s="71">
        <f t="shared" si="46"/>
        <v>0</v>
      </c>
      <c r="V178" s="71">
        <f t="shared" si="46"/>
        <v>0</v>
      </c>
      <c r="W178" s="13">
        <f t="shared" si="46"/>
        <v>0</v>
      </c>
      <c r="X178" s="55" t="str">
        <f t="shared" si="41"/>
        <v/>
      </c>
      <c r="Y178" s="55" t="str">
        <f t="shared" si="42"/>
        <v/>
      </c>
      <c r="Z178" s="55" t="str">
        <f t="shared" si="43"/>
        <v/>
      </c>
      <c r="AA178" s="55" t="str">
        <f t="shared" si="44"/>
        <v/>
      </c>
      <c r="AB178" s="43" t="str">
        <f t="shared" si="45"/>
        <v/>
      </c>
      <c r="AC178" s="70" t="e">
        <f>INDEX('as nimek'!D:D,MATCH('EA_teat näidis'!G178,'as nimek'!A:A,0))</f>
        <v>#N/A</v>
      </c>
      <c r="AD178" s="130" t="str">
        <f t="shared" si="37"/>
        <v/>
      </c>
      <c r="AF178" s="47" t="e">
        <f t="shared" si="34"/>
        <v>#VALUE!</v>
      </c>
      <c r="AG178" s="58" t="str">
        <f t="shared" si="39"/>
        <v/>
      </c>
    </row>
    <row r="179" spans="1:33" ht="15" customHeight="1" x14ac:dyDescent="0.2">
      <c r="A179" s="45">
        <f t="shared" si="40"/>
        <v>1</v>
      </c>
      <c r="B179" s="43" t="s">
        <v>6</v>
      </c>
      <c r="C179" s="46" t="str">
        <f t="shared" si="35"/>
        <v>Error</v>
      </c>
      <c r="F179" s="55" t="str">
        <f t="shared" si="38"/>
        <v>T..</v>
      </c>
      <c r="P179" s="127" t="str">
        <f t="shared" si="36"/>
        <v/>
      </c>
      <c r="R179" s="42"/>
      <c r="U179" s="71">
        <f t="shared" si="46"/>
        <v>0</v>
      </c>
      <c r="V179" s="71">
        <f t="shared" si="46"/>
        <v>0</v>
      </c>
      <c r="W179" s="13">
        <f t="shared" si="46"/>
        <v>0</v>
      </c>
      <c r="X179" s="55" t="str">
        <f t="shared" si="41"/>
        <v/>
      </c>
      <c r="Y179" s="55" t="str">
        <f t="shared" si="42"/>
        <v/>
      </c>
      <c r="Z179" s="55" t="str">
        <f t="shared" si="43"/>
        <v/>
      </c>
      <c r="AA179" s="55" t="str">
        <f t="shared" si="44"/>
        <v/>
      </c>
      <c r="AB179" s="43" t="str">
        <f t="shared" si="45"/>
        <v/>
      </c>
      <c r="AC179" s="70" t="e">
        <f>INDEX('as nimek'!D:D,MATCH('EA_teat näidis'!G179,'as nimek'!A:A,0))</f>
        <v>#N/A</v>
      </c>
      <c r="AD179" s="130" t="str">
        <f t="shared" si="37"/>
        <v/>
      </c>
      <c r="AF179" s="47" t="e">
        <f t="shared" si="34"/>
        <v>#VALUE!</v>
      </c>
      <c r="AG179" s="58" t="str">
        <f t="shared" si="39"/>
        <v/>
      </c>
    </row>
    <row r="180" spans="1:33" ht="15" customHeight="1" x14ac:dyDescent="0.2">
      <c r="A180" s="45">
        <f t="shared" si="40"/>
        <v>1</v>
      </c>
      <c r="B180" s="43" t="s">
        <v>6</v>
      </c>
      <c r="C180" s="46" t="str">
        <f t="shared" si="35"/>
        <v>Error</v>
      </c>
      <c r="F180" s="55" t="str">
        <f t="shared" si="38"/>
        <v>T..</v>
      </c>
      <c r="P180" s="127" t="str">
        <f t="shared" si="36"/>
        <v/>
      </c>
      <c r="R180" s="42"/>
      <c r="U180" s="71">
        <f t="shared" si="46"/>
        <v>0</v>
      </c>
      <c r="V180" s="71">
        <f t="shared" si="46"/>
        <v>0</v>
      </c>
      <c r="W180" s="13">
        <f t="shared" si="46"/>
        <v>0</v>
      </c>
      <c r="X180" s="55" t="str">
        <f t="shared" si="41"/>
        <v/>
      </c>
      <c r="Y180" s="55" t="str">
        <f t="shared" si="42"/>
        <v/>
      </c>
      <c r="Z180" s="55" t="str">
        <f t="shared" si="43"/>
        <v/>
      </c>
      <c r="AA180" s="55" t="str">
        <f t="shared" si="44"/>
        <v/>
      </c>
      <c r="AB180" s="43" t="str">
        <f t="shared" si="45"/>
        <v/>
      </c>
      <c r="AC180" s="70" t="e">
        <f>INDEX('as nimek'!D:D,MATCH('EA_teat näidis'!G180,'as nimek'!A:A,0))</f>
        <v>#N/A</v>
      </c>
      <c r="AD180" s="130" t="str">
        <f t="shared" si="37"/>
        <v/>
      </c>
      <c r="AF180" s="47" t="e">
        <f t="shared" si="34"/>
        <v>#VALUE!</v>
      </c>
      <c r="AG180" s="58" t="str">
        <f t="shared" si="39"/>
        <v/>
      </c>
    </row>
    <row r="181" spans="1:33" ht="15" customHeight="1" x14ac:dyDescent="0.2">
      <c r="A181" s="45">
        <f t="shared" si="40"/>
        <v>1</v>
      </c>
      <c r="B181" s="43" t="s">
        <v>6</v>
      </c>
      <c r="C181" s="46" t="str">
        <f t="shared" si="35"/>
        <v>Error</v>
      </c>
      <c r="F181" s="55" t="str">
        <f t="shared" si="38"/>
        <v>T..</v>
      </c>
      <c r="P181" s="127" t="str">
        <f t="shared" si="36"/>
        <v/>
      </c>
      <c r="R181" s="42"/>
      <c r="U181" s="71">
        <f t="shared" si="46"/>
        <v>0</v>
      </c>
      <c r="V181" s="71">
        <f t="shared" si="46"/>
        <v>0</v>
      </c>
      <c r="W181" s="13">
        <f t="shared" si="46"/>
        <v>0</v>
      </c>
      <c r="X181" s="55" t="str">
        <f t="shared" si="41"/>
        <v/>
      </c>
      <c r="Y181" s="55" t="str">
        <f t="shared" si="42"/>
        <v/>
      </c>
      <c r="Z181" s="55" t="str">
        <f t="shared" si="43"/>
        <v/>
      </c>
      <c r="AA181" s="55" t="str">
        <f t="shared" si="44"/>
        <v/>
      </c>
      <c r="AB181" s="43" t="str">
        <f t="shared" si="45"/>
        <v/>
      </c>
      <c r="AC181" s="70" t="e">
        <f>INDEX('as nimek'!D:D,MATCH('EA_teat näidis'!G181,'as nimek'!A:A,0))</f>
        <v>#N/A</v>
      </c>
      <c r="AD181" s="130" t="str">
        <f t="shared" si="37"/>
        <v/>
      </c>
      <c r="AF181" s="47" t="e">
        <f t="shared" si="34"/>
        <v>#VALUE!</v>
      </c>
      <c r="AG181" s="58" t="str">
        <f t="shared" si="39"/>
        <v/>
      </c>
    </row>
    <row r="182" spans="1:33" ht="15" customHeight="1" x14ac:dyDescent="0.2">
      <c r="A182" s="45">
        <f t="shared" si="40"/>
        <v>1</v>
      </c>
      <c r="B182" s="43" t="s">
        <v>6</v>
      </c>
      <c r="C182" s="46" t="str">
        <f t="shared" si="35"/>
        <v>Error</v>
      </c>
      <c r="F182" s="55" t="str">
        <f t="shared" si="38"/>
        <v>T..</v>
      </c>
      <c r="P182" s="127" t="str">
        <f t="shared" si="36"/>
        <v/>
      </c>
      <c r="R182" s="42"/>
      <c r="U182" s="71">
        <f t="shared" si="46"/>
        <v>0</v>
      </c>
      <c r="V182" s="71">
        <f t="shared" si="46"/>
        <v>0</v>
      </c>
      <c r="W182" s="13">
        <f t="shared" si="46"/>
        <v>0</v>
      </c>
      <c r="X182" s="55" t="str">
        <f t="shared" si="41"/>
        <v/>
      </c>
      <c r="Y182" s="55" t="str">
        <f t="shared" si="42"/>
        <v/>
      </c>
      <c r="Z182" s="55" t="str">
        <f t="shared" si="43"/>
        <v/>
      </c>
      <c r="AA182" s="55" t="str">
        <f t="shared" si="44"/>
        <v/>
      </c>
      <c r="AB182" s="43" t="str">
        <f t="shared" si="45"/>
        <v/>
      </c>
      <c r="AC182" s="70" t="e">
        <f>INDEX('as nimek'!D:D,MATCH('EA_teat näidis'!G182,'as nimek'!A:A,0))</f>
        <v>#N/A</v>
      </c>
      <c r="AD182" s="130" t="str">
        <f t="shared" si="37"/>
        <v/>
      </c>
      <c r="AF182" s="47" t="e">
        <f t="shared" si="34"/>
        <v>#VALUE!</v>
      </c>
      <c r="AG182" s="58" t="str">
        <f t="shared" si="39"/>
        <v/>
      </c>
    </row>
    <row r="183" spans="1:33" ht="15" customHeight="1" x14ac:dyDescent="0.2">
      <c r="A183" s="45">
        <f t="shared" si="40"/>
        <v>1</v>
      </c>
      <c r="B183" s="43" t="s">
        <v>6</v>
      </c>
      <c r="C183" s="46" t="str">
        <f t="shared" si="35"/>
        <v>Error</v>
      </c>
      <c r="F183" s="55" t="str">
        <f t="shared" si="38"/>
        <v>T..</v>
      </c>
      <c r="P183" s="127" t="str">
        <f t="shared" si="36"/>
        <v/>
      </c>
      <c r="R183" s="42"/>
      <c r="U183" s="71">
        <f t="shared" si="46"/>
        <v>0</v>
      </c>
      <c r="V183" s="71">
        <f t="shared" si="46"/>
        <v>0</v>
      </c>
      <c r="W183" s="13">
        <f t="shared" si="46"/>
        <v>0</v>
      </c>
      <c r="X183" s="55" t="str">
        <f t="shared" si="41"/>
        <v/>
      </c>
      <c r="Y183" s="55" t="str">
        <f t="shared" si="42"/>
        <v/>
      </c>
      <c r="Z183" s="55" t="str">
        <f t="shared" si="43"/>
        <v/>
      </c>
      <c r="AA183" s="55" t="str">
        <f t="shared" si="44"/>
        <v/>
      </c>
      <c r="AB183" s="43" t="str">
        <f t="shared" si="45"/>
        <v/>
      </c>
      <c r="AC183" s="70" t="e">
        <f>INDEX('as nimek'!D:D,MATCH('EA_teat näidis'!G183,'as nimek'!A:A,0))</f>
        <v>#N/A</v>
      </c>
      <c r="AD183" s="130" t="str">
        <f t="shared" si="37"/>
        <v/>
      </c>
      <c r="AF183" s="47" t="e">
        <f t="shared" si="34"/>
        <v>#VALUE!</v>
      </c>
      <c r="AG183" s="58" t="str">
        <f t="shared" si="39"/>
        <v/>
      </c>
    </row>
    <row r="184" spans="1:33" ht="15" customHeight="1" x14ac:dyDescent="0.2">
      <c r="A184" s="45">
        <f t="shared" si="40"/>
        <v>1</v>
      </c>
      <c r="B184" s="43" t="s">
        <v>6</v>
      </c>
      <c r="C184" s="46" t="str">
        <f t="shared" si="35"/>
        <v>Error</v>
      </c>
      <c r="F184" s="55" t="str">
        <f t="shared" si="38"/>
        <v>T..</v>
      </c>
      <c r="P184" s="127" t="str">
        <f t="shared" si="36"/>
        <v/>
      </c>
      <c r="R184" s="42"/>
      <c r="U184" s="71">
        <f t="shared" si="46"/>
        <v>0</v>
      </c>
      <c r="V184" s="71">
        <f t="shared" si="46"/>
        <v>0</v>
      </c>
      <c r="W184" s="13">
        <f t="shared" si="46"/>
        <v>0</v>
      </c>
      <c r="X184" s="55" t="str">
        <f t="shared" si="41"/>
        <v/>
      </c>
      <c r="Y184" s="55" t="str">
        <f t="shared" si="42"/>
        <v/>
      </c>
      <c r="Z184" s="55" t="str">
        <f t="shared" si="43"/>
        <v/>
      </c>
      <c r="AA184" s="55" t="str">
        <f t="shared" si="44"/>
        <v/>
      </c>
      <c r="AB184" s="43" t="str">
        <f t="shared" si="45"/>
        <v/>
      </c>
      <c r="AC184" s="70" t="e">
        <f>INDEX('as nimek'!D:D,MATCH('EA_teat näidis'!G184,'as nimek'!A:A,0))</f>
        <v>#N/A</v>
      </c>
      <c r="AD184" s="130" t="str">
        <f t="shared" si="37"/>
        <v/>
      </c>
      <c r="AF184" s="47" t="e">
        <f t="shared" si="34"/>
        <v>#VALUE!</v>
      </c>
      <c r="AG184" s="58" t="str">
        <f t="shared" si="39"/>
        <v/>
      </c>
    </row>
    <row r="185" spans="1:33" ht="15" customHeight="1" x14ac:dyDescent="0.2">
      <c r="A185" s="45">
        <f t="shared" si="40"/>
        <v>1</v>
      </c>
      <c r="B185" s="43" t="s">
        <v>6</v>
      </c>
      <c r="C185" s="46" t="str">
        <f t="shared" si="35"/>
        <v>Error</v>
      </c>
      <c r="F185" s="55" t="str">
        <f t="shared" si="38"/>
        <v>T..</v>
      </c>
      <c r="P185" s="127" t="str">
        <f t="shared" si="36"/>
        <v/>
      </c>
      <c r="R185" s="42"/>
      <c r="U185" s="71">
        <f t="shared" si="46"/>
        <v>0</v>
      </c>
      <c r="V185" s="71">
        <f t="shared" si="46"/>
        <v>0</v>
      </c>
      <c r="W185" s="13">
        <f t="shared" si="46"/>
        <v>0</v>
      </c>
      <c r="X185" s="55" t="str">
        <f t="shared" si="41"/>
        <v/>
      </c>
      <c r="Y185" s="55" t="str">
        <f t="shared" si="42"/>
        <v/>
      </c>
      <c r="Z185" s="55" t="str">
        <f t="shared" si="43"/>
        <v/>
      </c>
      <c r="AA185" s="55" t="str">
        <f t="shared" si="44"/>
        <v/>
      </c>
      <c r="AB185" s="43" t="str">
        <f t="shared" si="45"/>
        <v/>
      </c>
      <c r="AC185" s="70" t="e">
        <f>INDEX('as nimek'!D:D,MATCH('EA_teat näidis'!G185,'as nimek'!A:A,0))</f>
        <v>#N/A</v>
      </c>
      <c r="AD185" s="130" t="str">
        <f t="shared" si="37"/>
        <v/>
      </c>
      <c r="AF185" s="47" t="e">
        <f t="shared" si="34"/>
        <v>#VALUE!</v>
      </c>
      <c r="AG185" s="58" t="str">
        <f t="shared" si="39"/>
        <v/>
      </c>
    </row>
    <row r="186" spans="1:33" ht="15" customHeight="1" x14ac:dyDescent="0.2">
      <c r="A186" s="45">
        <f t="shared" si="40"/>
        <v>1</v>
      </c>
      <c r="B186" s="43" t="s">
        <v>6</v>
      </c>
      <c r="C186" s="46" t="str">
        <f t="shared" si="35"/>
        <v>Error</v>
      </c>
      <c r="F186" s="55" t="str">
        <f t="shared" si="38"/>
        <v>T..</v>
      </c>
      <c r="P186" s="127" t="str">
        <f t="shared" si="36"/>
        <v/>
      </c>
      <c r="R186" s="42"/>
      <c r="U186" s="71">
        <f t="shared" si="46"/>
        <v>0</v>
      </c>
      <c r="V186" s="71">
        <f t="shared" si="46"/>
        <v>0</v>
      </c>
      <c r="W186" s="13">
        <f t="shared" si="46"/>
        <v>0</v>
      </c>
      <c r="X186" s="55" t="str">
        <f t="shared" si="41"/>
        <v/>
      </c>
      <c r="Y186" s="55" t="str">
        <f t="shared" si="42"/>
        <v/>
      </c>
      <c r="Z186" s="55" t="str">
        <f t="shared" si="43"/>
        <v/>
      </c>
      <c r="AA186" s="55" t="str">
        <f t="shared" si="44"/>
        <v/>
      </c>
      <c r="AB186" s="43" t="str">
        <f t="shared" si="45"/>
        <v/>
      </c>
      <c r="AC186" s="70" t="e">
        <f>INDEX('as nimek'!D:D,MATCH('EA_teat näidis'!G186,'as nimek'!A:A,0))</f>
        <v>#N/A</v>
      </c>
      <c r="AD186" s="130" t="str">
        <f t="shared" si="37"/>
        <v/>
      </c>
      <c r="AF186" s="47" t="e">
        <f t="shared" si="34"/>
        <v>#VALUE!</v>
      </c>
      <c r="AG186" s="58" t="str">
        <f t="shared" si="39"/>
        <v/>
      </c>
    </row>
    <row r="187" spans="1:33" ht="15" customHeight="1" x14ac:dyDescent="0.2">
      <c r="A187" s="45">
        <f t="shared" si="40"/>
        <v>1</v>
      </c>
      <c r="B187" s="43" t="s">
        <v>6</v>
      </c>
      <c r="C187" s="46" t="str">
        <f t="shared" si="35"/>
        <v>Error</v>
      </c>
      <c r="F187" s="55" t="str">
        <f t="shared" si="38"/>
        <v>T..</v>
      </c>
      <c r="P187" s="127" t="str">
        <f t="shared" si="36"/>
        <v/>
      </c>
      <c r="R187" s="42"/>
      <c r="U187" s="71">
        <f t="shared" si="46"/>
        <v>0</v>
      </c>
      <c r="V187" s="71">
        <f t="shared" si="46"/>
        <v>0</v>
      </c>
      <c r="W187" s="13">
        <f t="shared" si="46"/>
        <v>0</v>
      </c>
      <c r="X187" s="55" t="str">
        <f t="shared" si="41"/>
        <v/>
      </c>
      <c r="Y187" s="55" t="str">
        <f t="shared" si="42"/>
        <v/>
      </c>
      <c r="Z187" s="55" t="str">
        <f t="shared" si="43"/>
        <v/>
      </c>
      <c r="AA187" s="55" t="str">
        <f t="shared" si="44"/>
        <v/>
      </c>
      <c r="AB187" s="43" t="str">
        <f t="shared" si="45"/>
        <v/>
      </c>
      <c r="AC187" s="70" t="e">
        <f>INDEX('as nimek'!D:D,MATCH('EA_teat näidis'!G187,'as nimek'!A:A,0))</f>
        <v>#N/A</v>
      </c>
      <c r="AD187" s="130" t="str">
        <f t="shared" si="37"/>
        <v/>
      </c>
      <c r="AF187" s="47" t="e">
        <f t="shared" si="34"/>
        <v>#VALUE!</v>
      </c>
      <c r="AG187" s="58" t="str">
        <f t="shared" si="39"/>
        <v/>
      </c>
    </row>
    <row r="188" spans="1:33" ht="15" customHeight="1" x14ac:dyDescent="0.2">
      <c r="A188" s="45">
        <f t="shared" si="40"/>
        <v>1</v>
      </c>
      <c r="B188" s="43" t="s">
        <v>6</v>
      </c>
      <c r="C188" s="46" t="str">
        <f t="shared" si="35"/>
        <v>Error</v>
      </c>
      <c r="F188" s="55" t="str">
        <f t="shared" si="38"/>
        <v>T..</v>
      </c>
      <c r="P188" s="127" t="str">
        <f t="shared" si="36"/>
        <v/>
      </c>
      <c r="R188" s="42"/>
      <c r="U188" s="71">
        <f t="shared" si="46"/>
        <v>0</v>
      </c>
      <c r="V188" s="71">
        <f t="shared" si="46"/>
        <v>0</v>
      </c>
      <c r="W188" s="13">
        <f t="shared" si="46"/>
        <v>0</v>
      </c>
      <c r="X188" s="55" t="str">
        <f t="shared" si="41"/>
        <v/>
      </c>
      <c r="Y188" s="55" t="str">
        <f t="shared" si="42"/>
        <v/>
      </c>
      <c r="Z188" s="55" t="str">
        <f t="shared" si="43"/>
        <v/>
      </c>
      <c r="AA188" s="55" t="str">
        <f t="shared" si="44"/>
        <v/>
      </c>
      <c r="AB188" s="43" t="str">
        <f t="shared" si="45"/>
        <v/>
      </c>
      <c r="AC188" s="70" t="e">
        <f>INDEX('as nimek'!D:D,MATCH('EA_teat näidis'!G188,'as nimek'!A:A,0))</f>
        <v>#N/A</v>
      </c>
      <c r="AD188" s="130" t="str">
        <f t="shared" si="37"/>
        <v/>
      </c>
      <c r="AF188" s="47" t="e">
        <f t="shared" si="34"/>
        <v>#VALUE!</v>
      </c>
      <c r="AG188" s="58" t="str">
        <f t="shared" si="39"/>
        <v/>
      </c>
    </row>
    <row r="189" spans="1:33" ht="15" customHeight="1" x14ac:dyDescent="0.2">
      <c r="A189" s="45">
        <f t="shared" si="40"/>
        <v>1</v>
      </c>
      <c r="B189" s="43" t="s">
        <v>6</v>
      </c>
      <c r="C189" s="46" t="str">
        <f t="shared" si="35"/>
        <v>Error</v>
      </c>
      <c r="F189" s="55" t="str">
        <f t="shared" si="38"/>
        <v>T..</v>
      </c>
      <c r="P189" s="127" t="str">
        <f t="shared" si="36"/>
        <v/>
      </c>
      <c r="R189" s="42"/>
      <c r="U189" s="71">
        <f t="shared" si="46"/>
        <v>0</v>
      </c>
      <c r="V189" s="71">
        <f t="shared" si="46"/>
        <v>0</v>
      </c>
      <c r="W189" s="13">
        <f t="shared" si="46"/>
        <v>0</v>
      </c>
      <c r="X189" s="55" t="str">
        <f t="shared" si="41"/>
        <v/>
      </c>
      <c r="Y189" s="55" t="str">
        <f t="shared" si="42"/>
        <v/>
      </c>
      <c r="Z189" s="55" t="str">
        <f t="shared" si="43"/>
        <v/>
      </c>
      <c r="AA189" s="55" t="str">
        <f t="shared" si="44"/>
        <v/>
      </c>
      <c r="AB189" s="43" t="str">
        <f t="shared" si="45"/>
        <v/>
      </c>
      <c r="AC189" s="70" t="e">
        <f>INDEX('as nimek'!D:D,MATCH('EA_teat näidis'!G189,'as nimek'!A:A,0))</f>
        <v>#N/A</v>
      </c>
      <c r="AD189" s="130" t="str">
        <f t="shared" si="37"/>
        <v/>
      </c>
      <c r="AF189" s="47" t="e">
        <f t="shared" si="34"/>
        <v>#VALUE!</v>
      </c>
      <c r="AG189" s="58" t="str">
        <f t="shared" si="39"/>
        <v/>
      </c>
    </row>
    <row r="190" spans="1:33" ht="15" customHeight="1" x14ac:dyDescent="0.2">
      <c r="A190" s="45">
        <f t="shared" si="40"/>
        <v>1</v>
      </c>
      <c r="B190" s="43" t="s">
        <v>6</v>
      </c>
      <c r="C190" s="46" t="str">
        <f t="shared" si="35"/>
        <v>Error</v>
      </c>
      <c r="F190" s="55" t="str">
        <f t="shared" si="38"/>
        <v>T..</v>
      </c>
      <c r="P190" s="127" t="str">
        <f t="shared" si="36"/>
        <v/>
      </c>
      <c r="R190" s="42"/>
      <c r="U190" s="71">
        <f t="shared" si="46"/>
        <v>0</v>
      </c>
      <c r="V190" s="71">
        <f t="shared" si="46"/>
        <v>0</v>
      </c>
      <c r="W190" s="13">
        <f t="shared" si="46"/>
        <v>0</v>
      </c>
      <c r="X190" s="55" t="str">
        <f t="shared" si="41"/>
        <v/>
      </c>
      <c r="Y190" s="55" t="str">
        <f t="shared" si="42"/>
        <v/>
      </c>
      <c r="Z190" s="55" t="str">
        <f t="shared" si="43"/>
        <v/>
      </c>
      <c r="AA190" s="55" t="str">
        <f t="shared" si="44"/>
        <v/>
      </c>
      <c r="AB190" s="43" t="str">
        <f t="shared" si="45"/>
        <v/>
      </c>
      <c r="AC190" s="70" t="e">
        <f>INDEX('as nimek'!D:D,MATCH('EA_teat näidis'!G190,'as nimek'!A:A,0))</f>
        <v>#N/A</v>
      </c>
      <c r="AD190" s="130" t="str">
        <f t="shared" si="37"/>
        <v/>
      </c>
      <c r="AF190" s="47" t="e">
        <f t="shared" si="34"/>
        <v>#VALUE!</v>
      </c>
      <c r="AG190" s="58" t="str">
        <f t="shared" si="39"/>
        <v/>
      </c>
    </row>
    <row r="191" spans="1:33" ht="15" customHeight="1" x14ac:dyDescent="0.2">
      <c r="A191" s="45">
        <f t="shared" si="40"/>
        <v>1</v>
      </c>
      <c r="B191" s="43" t="s">
        <v>6</v>
      </c>
      <c r="C191" s="46" t="str">
        <f t="shared" si="35"/>
        <v>Error</v>
      </c>
      <c r="F191" s="55" t="str">
        <f t="shared" si="38"/>
        <v>T..</v>
      </c>
      <c r="P191" s="127" t="str">
        <f t="shared" si="36"/>
        <v/>
      </c>
      <c r="R191" s="42"/>
      <c r="U191" s="71">
        <f t="shared" si="46"/>
        <v>0</v>
      </c>
      <c r="V191" s="71">
        <f t="shared" si="46"/>
        <v>0</v>
      </c>
      <c r="W191" s="13">
        <f t="shared" si="46"/>
        <v>0</v>
      </c>
      <c r="X191" s="55" t="str">
        <f t="shared" si="41"/>
        <v/>
      </c>
      <c r="Y191" s="55" t="str">
        <f t="shared" si="42"/>
        <v/>
      </c>
      <c r="Z191" s="55" t="str">
        <f t="shared" si="43"/>
        <v/>
      </c>
      <c r="AA191" s="55" t="str">
        <f t="shared" si="44"/>
        <v/>
      </c>
      <c r="AB191" s="43" t="str">
        <f t="shared" si="45"/>
        <v/>
      </c>
      <c r="AC191" s="70" t="e">
        <f>INDEX('as nimek'!D:D,MATCH('EA_teat näidis'!G191,'as nimek'!A:A,0))</f>
        <v>#N/A</v>
      </c>
      <c r="AD191" s="130" t="str">
        <f t="shared" si="37"/>
        <v/>
      </c>
      <c r="AF191" s="47" t="e">
        <f t="shared" si="34"/>
        <v>#VALUE!</v>
      </c>
      <c r="AG191" s="58" t="str">
        <f t="shared" si="39"/>
        <v/>
      </c>
    </row>
    <row r="192" spans="1:33" ht="15" customHeight="1" x14ac:dyDescent="0.2">
      <c r="A192" s="45">
        <f t="shared" si="40"/>
        <v>1</v>
      </c>
      <c r="B192" s="43" t="s">
        <v>6</v>
      </c>
      <c r="C192" s="46" t="str">
        <f t="shared" si="35"/>
        <v>Error</v>
      </c>
      <c r="F192" s="55" t="str">
        <f t="shared" si="38"/>
        <v>T..</v>
      </c>
      <c r="P192" s="127" t="str">
        <f t="shared" si="36"/>
        <v/>
      </c>
      <c r="R192" s="42"/>
      <c r="U192" s="71">
        <f t="shared" si="46"/>
        <v>0</v>
      </c>
      <c r="V192" s="71">
        <f t="shared" si="46"/>
        <v>0</v>
      </c>
      <c r="W192" s="13">
        <f t="shared" si="46"/>
        <v>0</v>
      </c>
      <c r="X192" s="55" t="str">
        <f t="shared" si="41"/>
        <v/>
      </c>
      <c r="Y192" s="55" t="str">
        <f t="shared" si="42"/>
        <v/>
      </c>
      <c r="Z192" s="55" t="str">
        <f t="shared" si="43"/>
        <v/>
      </c>
      <c r="AA192" s="55" t="str">
        <f t="shared" si="44"/>
        <v/>
      </c>
      <c r="AB192" s="43" t="str">
        <f t="shared" si="45"/>
        <v/>
      </c>
      <c r="AC192" s="70" t="e">
        <f>INDEX('as nimek'!D:D,MATCH('EA_teat näidis'!G192,'as nimek'!A:A,0))</f>
        <v>#N/A</v>
      </c>
      <c r="AD192" s="130" t="str">
        <f t="shared" si="37"/>
        <v/>
      </c>
      <c r="AF192" s="47" t="e">
        <f t="shared" si="34"/>
        <v>#VALUE!</v>
      </c>
      <c r="AG192" s="58" t="str">
        <f t="shared" si="39"/>
        <v/>
      </c>
    </row>
    <row r="193" spans="1:33" ht="15" customHeight="1" x14ac:dyDescent="0.2">
      <c r="A193" s="45">
        <f t="shared" si="40"/>
        <v>1</v>
      </c>
      <c r="B193" s="43" t="s">
        <v>6</v>
      </c>
      <c r="C193" s="46" t="str">
        <f t="shared" si="35"/>
        <v>Error</v>
      </c>
      <c r="F193" s="55" t="str">
        <f t="shared" si="38"/>
        <v>T..</v>
      </c>
      <c r="P193" s="127" t="str">
        <f t="shared" si="36"/>
        <v/>
      </c>
      <c r="R193" s="42"/>
      <c r="U193" s="71">
        <f t="shared" si="46"/>
        <v>0</v>
      </c>
      <c r="V193" s="71">
        <f t="shared" si="46"/>
        <v>0</v>
      </c>
      <c r="W193" s="13">
        <f t="shared" si="46"/>
        <v>0</v>
      </c>
      <c r="X193" s="55" t="str">
        <f t="shared" si="41"/>
        <v/>
      </c>
      <c r="Y193" s="55" t="str">
        <f t="shared" si="42"/>
        <v/>
      </c>
      <c r="Z193" s="55" t="str">
        <f t="shared" si="43"/>
        <v/>
      </c>
      <c r="AA193" s="55" t="str">
        <f t="shared" si="44"/>
        <v/>
      </c>
      <c r="AB193" s="43" t="str">
        <f t="shared" si="45"/>
        <v/>
      </c>
      <c r="AC193" s="70" t="e">
        <f>INDEX('as nimek'!D:D,MATCH('EA_teat näidis'!G193,'as nimek'!A:A,0))</f>
        <v>#N/A</v>
      </c>
      <c r="AD193" s="130" t="str">
        <f t="shared" si="37"/>
        <v/>
      </c>
      <c r="AF193" s="47" t="e">
        <f t="shared" si="34"/>
        <v>#VALUE!</v>
      </c>
      <c r="AG193" s="58" t="str">
        <f t="shared" si="39"/>
        <v/>
      </c>
    </row>
    <row r="194" spans="1:33" ht="15" customHeight="1" x14ac:dyDescent="0.2">
      <c r="A194" s="45">
        <f t="shared" si="40"/>
        <v>1</v>
      </c>
      <c r="B194" s="43" t="s">
        <v>6</v>
      </c>
      <c r="C194" s="46" t="str">
        <f t="shared" si="35"/>
        <v>Error</v>
      </c>
      <c r="F194" s="55" t="str">
        <f t="shared" si="38"/>
        <v>T..</v>
      </c>
      <c r="P194" s="127" t="str">
        <f t="shared" si="36"/>
        <v/>
      </c>
      <c r="R194" s="42"/>
      <c r="U194" s="71">
        <f t="shared" si="46"/>
        <v>0</v>
      </c>
      <c r="V194" s="71">
        <f t="shared" si="46"/>
        <v>0</v>
      </c>
      <c r="W194" s="13">
        <f t="shared" si="46"/>
        <v>0</v>
      </c>
      <c r="X194" s="55" t="str">
        <f t="shared" si="41"/>
        <v/>
      </c>
      <c r="Y194" s="55" t="str">
        <f t="shared" si="42"/>
        <v/>
      </c>
      <c r="Z194" s="55" t="str">
        <f t="shared" si="43"/>
        <v/>
      </c>
      <c r="AA194" s="55" t="str">
        <f t="shared" si="44"/>
        <v/>
      </c>
      <c r="AB194" s="43" t="str">
        <f t="shared" si="45"/>
        <v/>
      </c>
      <c r="AC194" s="70" t="e">
        <f>INDEX('as nimek'!D:D,MATCH('EA_teat näidis'!G194,'as nimek'!A:A,0))</f>
        <v>#N/A</v>
      </c>
      <c r="AD194" s="130" t="str">
        <f t="shared" si="37"/>
        <v/>
      </c>
      <c r="AF194" s="47" t="e">
        <f t="shared" si="34"/>
        <v>#VALUE!</v>
      </c>
      <c r="AG194" s="58" t="str">
        <f t="shared" si="39"/>
        <v/>
      </c>
    </row>
    <row r="195" spans="1:33" ht="15" customHeight="1" x14ac:dyDescent="0.2">
      <c r="A195" s="45">
        <f t="shared" si="40"/>
        <v>1</v>
      </c>
      <c r="B195" s="43" t="s">
        <v>6</v>
      </c>
      <c r="C195" s="46" t="str">
        <f t="shared" si="35"/>
        <v>Error</v>
      </c>
      <c r="F195" s="55" t="str">
        <f t="shared" si="38"/>
        <v>T..</v>
      </c>
      <c r="P195" s="127" t="str">
        <f t="shared" si="36"/>
        <v/>
      </c>
      <c r="R195" s="42"/>
      <c r="U195" s="71">
        <f t="shared" si="46"/>
        <v>0</v>
      </c>
      <c r="V195" s="71">
        <f t="shared" si="46"/>
        <v>0</v>
      </c>
      <c r="W195" s="13">
        <f t="shared" si="46"/>
        <v>0</v>
      </c>
      <c r="X195" s="55" t="str">
        <f t="shared" si="41"/>
        <v/>
      </c>
      <c r="Y195" s="55" t="str">
        <f t="shared" si="42"/>
        <v/>
      </c>
      <c r="Z195" s="55" t="str">
        <f t="shared" si="43"/>
        <v/>
      </c>
      <c r="AA195" s="55" t="str">
        <f t="shared" si="44"/>
        <v/>
      </c>
      <c r="AB195" s="43" t="str">
        <f t="shared" si="45"/>
        <v/>
      </c>
      <c r="AC195" s="70" t="e">
        <f>INDEX('as nimek'!D:D,MATCH('EA_teat näidis'!G195,'as nimek'!A:A,0))</f>
        <v>#N/A</v>
      </c>
      <c r="AD195" s="130" t="str">
        <f t="shared" si="37"/>
        <v/>
      </c>
      <c r="AF195" s="47" t="e">
        <f t="shared" si="34"/>
        <v>#VALUE!</v>
      </c>
      <c r="AG195" s="58" t="str">
        <f t="shared" si="39"/>
        <v/>
      </c>
    </row>
    <row r="196" spans="1:33" ht="15" customHeight="1" x14ac:dyDescent="0.2">
      <c r="A196" s="45">
        <f t="shared" si="40"/>
        <v>1</v>
      </c>
      <c r="B196" s="43" t="s">
        <v>6</v>
      </c>
      <c r="C196" s="46" t="str">
        <f t="shared" si="35"/>
        <v>Error</v>
      </c>
      <c r="F196" s="55" t="str">
        <f t="shared" si="38"/>
        <v>T..</v>
      </c>
      <c r="P196" s="127" t="str">
        <f t="shared" si="36"/>
        <v/>
      </c>
      <c r="R196" s="42"/>
      <c r="U196" s="71">
        <f t="shared" si="46"/>
        <v>0</v>
      </c>
      <c r="V196" s="71">
        <f t="shared" si="46"/>
        <v>0</v>
      </c>
      <c r="W196" s="13">
        <f t="shared" si="46"/>
        <v>0</v>
      </c>
      <c r="X196" s="55" t="str">
        <f t="shared" si="41"/>
        <v/>
      </c>
      <c r="Y196" s="55" t="str">
        <f t="shared" si="42"/>
        <v/>
      </c>
      <c r="Z196" s="55" t="str">
        <f t="shared" si="43"/>
        <v/>
      </c>
      <c r="AA196" s="55" t="str">
        <f t="shared" si="44"/>
        <v/>
      </c>
      <c r="AB196" s="43" t="str">
        <f t="shared" si="45"/>
        <v/>
      </c>
      <c r="AC196" s="70" t="e">
        <f>INDEX('as nimek'!D:D,MATCH('EA_teat näidis'!G196,'as nimek'!A:A,0))</f>
        <v>#N/A</v>
      </c>
      <c r="AD196" s="130" t="str">
        <f t="shared" si="37"/>
        <v/>
      </c>
      <c r="AF196" s="47" t="e">
        <f t="shared" si="34"/>
        <v>#VALUE!</v>
      </c>
      <c r="AG196" s="58" t="str">
        <f t="shared" si="39"/>
        <v/>
      </c>
    </row>
    <row r="197" spans="1:33" ht="15" customHeight="1" x14ac:dyDescent="0.2">
      <c r="A197" s="45">
        <f t="shared" si="40"/>
        <v>1</v>
      </c>
      <c r="B197" s="43" t="s">
        <v>6</v>
      </c>
      <c r="C197" s="46" t="str">
        <f t="shared" si="35"/>
        <v>Error</v>
      </c>
      <c r="F197" s="55" t="str">
        <f t="shared" si="38"/>
        <v>T..</v>
      </c>
      <c r="P197" s="127" t="str">
        <f t="shared" si="36"/>
        <v/>
      </c>
      <c r="R197" s="42"/>
      <c r="U197" s="71">
        <f t="shared" si="46"/>
        <v>0</v>
      </c>
      <c r="V197" s="71">
        <f t="shared" si="46"/>
        <v>0</v>
      </c>
      <c r="W197" s="13">
        <f t="shared" si="46"/>
        <v>0</v>
      </c>
      <c r="X197" s="55" t="str">
        <f t="shared" si="41"/>
        <v/>
      </c>
      <c r="Y197" s="55" t="str">
        <f t="shared" si="42"/>
        <v/>
      </c>
      <c r="Z197" s="55" t="str">
        <f t="shared" si="43"/>
        <v/>
      </c>
      <c r="AA197" s="55" t="str">
        <f t="shared" si="44"/>
        <v/>
      </c>
      <c r="AB197" s="43" t="str">
        <f t="shared" si="45"/>
        <v/>
      </c>
      <c r="AC197" s="70" t="e">
        <f>INDEX('as nimek'!D:D,MATCH('EA_teat näidis'!G197,'as nimek'!A:A,0))</f>
        <v>#N/A</v>
      </c>
      <c r="AD197" s="130" t="str">
        <f t="shared" si="37"/>
        <v/>
      </c>
      <c r="AF197" s="47" t="e">
        <f t="shared" si="34"/>
        <v>#VALUE!</v>
      </c>
      <c r="AG197" s="58" t="str">
        <f t="shared" si="39"/>
        <v/>
      </c>
    </row>
    <row r="198" spans="1:33" ht="15" customHeight="1" x14ac:dyDescent="0.2">
      <c r="A198" s="45">
        <f t="shared" si="40"/>
        <v>1</v>
      </c>
      <c r="B198" s="43" t="s">
        <v>6</v>
      </c>
      <c r="C198" s="46" t="str">
        <f t="shared" si="35"/>
        <v>Error</v>
      </c>
      <c r="F198" s="55" t="str">
        <f t="shared" si="38"/>
        <v>T..</v>
      </c>
      <c r="P198" s="127" t="str">
        <f t="shared" si="36"/>
        <v/>
      </c>
      <c r="R198" s="42"/>
      <c r="U198" s="71">
        <f t="shared" si="46"/>
        <v>0</v>
      </c>
      <c r="V198" s="71">
        <f t="shared" si="46"/>
        <v>0</v>
      </c>
      <c r="W198" s="13">
        <f t="shared" si="46"/>
        <v>0</v>
      </c>
      <c r="X198" s="55" t="str">
        <f t="shared" si="41"/>
        <v/>
      </c>
      <c r="Y198" s="55" t="str">
        <f t="shared" si="42"/>
        <v/>
      </c>
      <c r="Z198" s="55" t="str">
        <f t="shared" si="43"/>
        <v/>
      </c>
      <c r="AA198" s="55" t="str">
        <f t="shared" si="44"/>
        <v/>
      </c>
      <c r="AB198" s="43" t="str">
        <f t="shared" si="45"/>
        <v/>
      </c>
      <c r="AC198" s="70" t="e">
        <f>INDEX('as nimek'!D:D,MATCH('EA_teat näidis'!G198,'as nimek'!A:A,0))</f>
        <v>#N/A</v>
      </c>
      <c r="AD198" s="130" t="str">
        <f t="shared" si="37"/>
        <v/>
      </c>
      <c r="AF198" s="47" t="e">
        <f t="shared" si="34"/>
        <v>#VALUE!</v>
      </c>
      <c r="AG198" s="58" t="str">
        <f t="shared" si="39"/>
        <v/>
      </c>
    </row>
    <row r="199" spans="1:33" ht="15" customHeight="1" x14ac:dyDescent="0.2">
      <c r="A199" s="45">
        <f t="shared" si="40"/>
        <v>1</v>
      </c>
      <c r="B199" s="43" t="s">
        <v>6</v>
      </c>
      <c r="C199" s="46" t="str">
        <f t="shared" si="35"/>
        <v>Error</v>
      </c>
      <c r="F199" s="55" t="str">
        <f t="shared" si="38"/>
        <v>T..</v>
      </c>
      <c r="P199" s="127" t="str">
        <f t="shared" si="36"/>
        <v/>
      </c>
      <c r="R199" s="42"/>
      <c r="U199" s="71">
        <f t="shared" si="46"/>
        <v>0</v>
      </c>
      <c r="V199" s="71">
        <f t="shared" si="46"/>
        <v>0</v>
      </c>
      <c r="W199" s="13">
        <f t="shared" si="46"/>
        <v>0</v>
      </c>
      <c r="X199" s="55" t="str">
        <f t="shared" si="41"/>
        <v/>
      </c>
      <c r="Y199" s="55" t="str">
        <f t="shared" si="42"/>
        <v/>
      </c>
      <c r="Z199" s="55" t="str">
        <f t="shared" si="43"/>
        <v/>
      </c>
      <c r="AA199" s="55" t="str">
        <f t="shared" si="44"/>
        <v/>
      </c>
      <c r="AB199" s="43" t="str">
        <f t="shared" si="45"/>
        <v/>
      </c>
      <c r="AC199" s="70" t="e">
        <f>INDEX('as nimek'!D:D,MATCH('EA_teat näidis'!G199,'as nimek'!A:A,0))</f>
        <v>#N/A</v>
      </c>
      <c r="AD199" s="130" t="str">
        <f t="shared" si="37"/>
        <v/>
      </c>
      <c r="AF199" s="47" t="e">
        <f t="shared" ref="AF199:AF262" si="47">LEFT(Q199,4)-P199</f>
        <v>#VALUE!</v>
      </c>
      <c r="AG199" s="58" t="str">
        <f t="shared" si="39"/>
        <v/>
      </c>
    </row>
    <row r="200" spans="1:33" ht="15" customHeight="1" x14ac:dyDescent="0.2">
      <c r="A200" s="45">
        <f t="shared" si="40"/>
        <v>1</v>
      </c>
      <c r="B200" s="43" t="s">
        <v>6</v>
      </c>
      <c r="C200" s="46" t="str">
        <f t="shared" ref="C200:C263" si="48">IF(P200="","Error",IF(OR(LEFT(P200,1)="3",LEFT(P200,3)="652",LEFT(P200,3)="655",LEFT(P200,4)="2585"),"Tulu","Kulu"))</f>
        <v>Error</v>
      </c>
      <c r="F200" s="55" t="str">
        <f t="shared" si="38"/>
        <v>T..</v>
      </c>
      <c r="P200" s="127" t="str">
        <f t="shared" ref="P200:P263" si="49">IF((LEFT(Q200,2)="35"),LEFT(Q200,5),IF((LEFT(Q200,3)="320"),"3200",IF((LEFT(Q200,4)="3818"),"3888",IF((TEXT(Q200,"########")="155106"),"1552",IF((TEXT(Q200,"########")="155109"),"1552",LEFT(Q200,4))))))</f>
        <v/>
      </c>
      <c r="R200" s="42"/>
      <c r="U200" s="71">
        <f t="shared" si="46"/>
        <v>0</v>
      </c>
      <c r="V200" s="71">
        <f t="shared" si="46"/>
        <v>0</v>
      </c>
      <c r="W200" s="13">
        <f t="shared" si="46"/>
        <v>0</v>
      </c>
      <c r="X200" s="55" t="str">
        <f t="shared" si="41"/>
        <v/>
      </c>
      <c r="Y200" s="55" t="str">
        <f t="shared" si="42"/>
        <v/>
      </c>
      <c r="Z200" s="55" t="str">
        <f t="shared" si="43"/>
        <v/>
      </c>
      <c r="AA200" s="55" t="str">
        <f t="shared" si="44"/>
        <v/>
      </c>
      <c r="AB200" s="43" t="str">
        <f t="shared" si="45"/>
        <v/>
      </c>
      <c r="AC200" s="70" t="e">
        <f>INDEX('as nimek'!D:D,MATCH('EA_teat näidis'!G200,'as nimek'!A:A,0))</f>
        <v>#N/A</v>
      </c>
      <c r="AD200" s="130" t="str">
        <f t="shared" ref="AD200:AD263" si="50">IF(G:G=101,"osak",IF(G:G=102,"HTK",IF(G:G=186,"KHK",IF(AND(G:G&gt;110,G:G&lt;151),"l/aed",IF(AND(G:G&gt;150,G:G&lt;182),"kool",IF(AND(G:G&gt;210,G:G&lt;215),"huvikool",""))))))</f>
        <v/>
      </c>
      <c r="AF200" s="47" t="e">
        <f t="shared" si="47"/>
        <v>#VALUE!</v>
      </c>
      <c r="AG200" s="58" t="str">
        <f t="shared" si="39"/>
        <v/>
      </c>
    </row>
    <row r="201" spans="1:33" ht="15" customHeight="1" x14ac:dyDescent="0.2">
      <c r="A201" s="45">
        <f t="shared" si="40"/>
        <v>1</v>
      </c>
      <c r="B201" s="43" t="s">
        <v>6</v>
      </c>
      <c r="C201" s="46" t="str">
        <f t="shared" si="48"/>
        <v>Error</v>
      </c>
      <c r="F201" s="55" t="str">
        <f t="shared" ref="F201:F264" si="51">J$1</f>
        <v>T..</v>
      </c>
      <c r="P201" s="127" t="str">
        <f t="shared" si="49"/>
        <v/>
      </c>
      <c r="R201" s="42"/>
      <c r="U201" s="71">
        <f t="shared" si="46"/>
        <v>0</v>
      </c>
      <c r="V201" s="71">
        <f t="shared" si="46"/>
        <v>0</v>
      </c>
      <c r="W201" s="13">
        <f t="shared" si="46"/>
        <v>0</v>
      </c>
      <c r="X201" s="55" t="str">
        <f t="shared" si="41"/>
        <v/>
      </c>
      <c r="Y201" s="55" t="str">
        <f t="shared" si="42"/>
        <v/>
      </c>
      <c r="Z201" s="55" t="str">
        <f t="shared" si="43"/>
        <v/>
      </c>
      <c r="AA201" s="55" t="str">
        <f t="shared" si="44"/>
        <v/>
      </c>
      <c r="AB201" s="43" t="str">
        <f t="shared" si="45"/>
        <v/>
      </c>
      <c r="AC201" s="70" t="e">
        <f>INDEX('as nimek'!D:D,MATCH('EA_teat näidis'!G201,'as nimek'!A:A,0))</f>
        <v>#N/A</v>
      </c>
      <c r="AD201" s="130" t="str">
        <f t="shared" si="50"/>
        <v/>
      </c>
      <c r="AF201" s="47" t="e">
        <f t="shared" si="47"/>
        <v>#VALUE!</v>
      </c>
      <c r="AG201" s="58" t="str">
        <f t="shared" si="39"/>
        <v/>
      </c>
    </row>
    <row r="202" spans="1:33" ht="15" customHeight="1" x14ac:dyDescent="0.2">
      <c r="A202" s="45">
        <f t="shared" si="40"/>
        <v>1</v>
      </c>
      <c r="B202" s="43" t="s">
        <v>6</v>
      </c>
      <c r="C202" s="46" t="str">
        <f t="shared" si="48"/>
        <v>Error</v>
      </c>
      <c r="F202" s="55" t="str">
        <f t="shared" si="51"/>
        <v>T..</v>
      </c>
      <c r="P202" s="127" t="str">
        <f t="shared" si="49"/>
        <v/>
      </c>
      <c r="R202" s="42"/>
      <c r="U202" s="71">
        <f t="shared" si="46"/>
        <v>0</v>
      </c>
      <c r="V202" s="71">
        <f t="shared" si="46"/>
        <v>0</v>
      </c>
      <c r="W202" s="13">
        <f t="shared" si="46"/>
        <v>0</v>
      </c>
      <c r="X202" s="55" t="str">
        <f t="shared" si="41"/>
        <v/>
      </c>
      <c r="Y202" s="55" t="str">
        <f t="shared" si="42"/>
        <v/>
      </c>
      <c r="Z202" s="55" t="str">
        <f t="shared" si="43"/>
        <v/>
      </c>
      <c r="AA202" s="55" t="str">
        <f t="shared" si="44"/>
        <v/>
      </c>
      <c r="AB202" s="43" t="str">
        <f t="shared" si="45"/>
        <v/>
      </c>
      <c r="AC202" s="70" t="e">
        <f>INDEX('as nimek'!D:D,MATCH('EA_teat näidis'!G202,'as nimek'!A:A,0))</f>
        <v>#N/A</v>
      </c>
      <c r="AD202" s="130" t="str">
        <f t="shared" si="50"/>
        <v/>
      </c>
      <c r="AF202" s="47" t="e">
        <f t="shared" si="47"/>
        <v>#VALUE!</v>
      </c>
      <c r="AG202" s="58" t="str">
        <f t="shared" ref="AG202:AG265" si="52">IF(LEFT(P202,2)="35",IF(RIGHT(P202,1)="0","riik",IF(RIGHT(P202,1)="1","kov",IF(RIGHT(P202,1)="2","av-õ",IF(RIGHT(P202,1)="3","SA",IF(RIGHT(P202,1)="8","resid",IF(RIGHT(P202,1)="9","mitteres")))))),"")</f>
        <v/>
      </c>
    </row>
    <row r="203" spans="1:33" ht="15" customHeight="1" x14ac:dyDescent="0.2">
      <c r="A203" s="45">
        <f t="shared" si="40"/>
        <v>1</v>
      </c>
      <c r="B203" s="43" t="s">
        <v>6</v>
      </c>
      <c r="C203" s="46" t="str">
        <f t="shared" si="48"/>
        <v>Error</v>
      </c>
      <c r="F203" s="55" t="str">
        <f t="shared" si="51"/>
        <v>T..</v>
      </c>
      <c r="P203" s="127" t="str">
        <f t="shared" si="49"/>
        <v/>
      </c>
      <c r="R203" s="42"/>
      <c r="U203" s="71">
        <f t="shared" si="46"/>
        <v>0</v>
      </c>
      <c r="V203" s="71">
        <f t="shared" si="46"/>
        <v>0</v>
      </c>
      <c r="W203" s="13">
        <f t="shared" si="46"/>
        <v>0</v>
      </c>
      <c r="X203" s="55" t="str">
        <f t="shared" si="41"/>
        <v/>
      </c>
      <c r="Y203" s="55" t="str">
        <f t="shared" si="42"/>
        <v/>
      </c>
      <c r="Z203" s="55" t="str">
        <f t="shared" si="43"/>
        <v/>
      </c>
      <c r="AA203" s="55" t="str">
        <f t="shared" si="44"/>
        <v/>
      </c>
      <c r="AB203" s="43" t="str">
        <f t="shared" si="45"/>
        <v/>
      </c>
      <c r="AC203" s="70" t="e">
        <f>INDEX('as nimek'!D:D,MATCH('EA_teat näidis'!G203,'as nimek'!A:A,0))</f>
        <v>#N/A</v>
      </c>
      <c r="AD203" s="130" t="str">
        <f t="shared" si="50"/>
        <v/>
      </c>
      <c r="AF203" s="47" t="e">
        <f t="shared" si="47"/>
        <v>#VALUE!</v>
      </c>
      <c r="AG203" s="58" t="str">
        <f t="shared" si="52"/>
        <v/>
      </c>
    </row>
    <row r="204" spans="1:33" ht="15" customHeight="1" x14ac:dyDescent="0.2">
      <c r="A204" s="45">
        <f t="shared" si="40"/>
        <v>1</v>
      </c>
      <c r="B204" s="43" t="s">
        <v>6</v>
      </c>
      <c r="C204" s="46" t="str">
        <f t="shared" si="48"/>
        <v>Error</v>
      </c>
      <c r="F204" s="55" t="str">
        <f t="shared" si="51"/>
        <v>T..</v>
      </c>
      <c r="P204" s="127" t="str">
        <f t="shared" si="49"/>
        <v/>
      </c>
      <c r="R204" s="42"/>
      <c r="U204" s="71">
        <f t="shared" si="46"/>
        <v>0</v>
      </c>
      <c r="V204" s="71">
        <f t="shared" si="46"/>
        <v>0</v>
      </c>
      <c r="W204" s="13">
        <f t="shared" si="46"/>
        <v>0</v>
      </c>
      <c r="X204" s="55" t="str">
        <f t="shared" si="41"/>
        <v/>
      </c>
      <c r="Y204" s="55" t="str">
        <f t="shared" si="42"/>
        <v/>
      </c>
      <c r="Z204" s="55" t="str">
        <f t="shared" si="43"/>
        <v/>
      </c>
      <c r="AA204" s="55" t="str">
        <f t="shared" si="44"/>
        <v/>
      </c>
      <c r="AB204" s="43" t="str">
        <f t="shared" si="45"/>
        <v/>
      </c>
      <c r="AC204" s="70" t="e">
        <f>INDEX('as nimek'!D:D,MATCH('EA_teat näidis'!G204,'as nimek'!A:A,0))</f>
        <v>#N/A</v>
      </c>
      <c r="AD204" s="130" t="str">
        <f t="shared" si="50"/>
        <v/>
      </c>
      <c r="AF204" s="47" t="e">
        <f t="shared" si="47"/>
        <v>#VALUE!</v>
      </c>
      <c r="AG204" s="58" t="str">
        <f t="shared" si="52"/>
        <v/>
      </c>
    </row>
    <row r="205" spans="1:33" ht="15" customHeight="1" x14ac:dyDescent="0.2">
      <c r="A205" s="45">
        <f t="shared" si="40"/>
        <v>1</v>
      </c>
      <c r="B205" s="43" t="s">
        <v>6</v>
      </c>
      <c r="C205" s="46" t="str">
        <f t="shared" si="48"/>
        <v>Error</v>
      </c>
      <c r="F205" s="55" t="str">
        <f t="shared" si="51"/>
        <v>T..</v>
      </c>
      <c r="P205" s="127" t="str">
        <f t="shared" si="49"/>
        <v/>
      </c>
      <c r="R205" s="42"/>
      <c r="U205" s="71">
        <f t="shared" si="46"/>
        <v>0</v>
      </c>
      <c r="V205" s="71">
        <f t="shared" si="46"/>
        <v>0</v>
      </c>
      <c r="W205" s="13">
        <f t="shared" si="46"/>
        <v>0</v>
      </c>
      <c r="X205" s="55" t="str">
        <f t="shared" si="41"/>
        <v/>
      </c>
      <c r="Y205" s="55" t="str">
        <f t="shared" si="42"/>
        <v/>
      </c>
      <c r="Z205" s="55" t="str">
        <f t="shared" si="43"/>
        <v/>
      </c>
      <c r="AA205" s="55" t="str">
        <f t="shared" si="44"/>
        <v/>
      </c>
      <c r="AB205" s="43" t="str">
        <f t="shared" si="45"/>
        <v/>
      </c>
      <c r="AC205" s="70" t="e">
        <f>INDEX('as nimek'!D:D,MATCH('EA_teat näidis'!G205,'as nimek'!A:A,0))</f>
        <v>#N/A</v>
      </c>
      <c r="AD205" s="130" t="str">
        <f t="shared" si="50"/>
        <v/>
      </c>
      <c r="AF205" s="47" t="e">
        <f t="shared" si="47"/>
        <v>#VALUE!</v>
      </c>
      <c r="AG205" s="58" t="str">
        <f t="shared" si="52"/>
        <v/>
      </c>
    </row>
    <row r="206" spans="1:33" ht="15" customHeight="1" x14ac:dyDescent="0.2">
      <c r="A206" s="45">
        <f t="shared" ref="A206:A269" si="53">W206+1</f>
        <v>1</v>
      </c>
      <c r="B206" s="43" t="s">
        <v>6</v>
      </c>
      <c r="C206" s="46" t="str">
        <f t="shared" si="48"/>
        <v>Error</v>
      </c>
      <c r="F206" s="55" t="str">
        <f t="shared" si="51"/>
        <v>T..</v>
      </c>
      <c r="P206" s="127" t="str">
        <f t="shared" si="49"/>
        <v/>
      </c>
      <c r="R206" s="42"/>
      <c r="U206" s="71">
        <f t="shared" si="46"/>
        <v>0</v>
      </c>
      <c r="V206" s="71">
        <f t="shared" si="46"/>
        <v>0</v>
      </c>
      <c r="W206" s="13">
        <f t="shared" si="46"/>
        <v>0</v>
      </c>
      <c r="X206" s="55" t="str">
        <f t="shared" si="41"/>
        <v/>
      </c>
      <c r="Y206" s="55" t="str">
        <f t="shared" si="42"/>
        <v/>
      </c>
      <c r="Z206" s="55" t="str">
        <f t="shared" si="43"/>
        <v/>
      </c>
      <c r="AA206" s="55" t="str">
        <f t="shared" si="44"/>
        <v/>
      </c>
      <c r="AB206" s="43" t="str">
        <f t="shared" si="45"/>
        <v/>
      </c>
      <c r="AC206" s="70" t="e">
        <f>INDEX('as nimek'!D:D,MATCH('EA_teat näidis'!G206,'as nimek'!A:A,0))</f>
        <v>#N/A</v>
      </c>
      <c r="AD206" s="130" t="str">
        <f t="shared" si="50"/>
        <v/>
      </c>
      <c r="AF206" s="47" t="e">
        <f t="shared" si="47"/>
        <v>#VALUE!</v>
      </c>
      <c r="AG206" s="58" t="str">
        <f t="shared" si="52"/>
        <v/>
      </c>
    </row>
    <row r="207" spans="1:33" ht="15" customHeight="1" x14ac:dyDescent="0.2">
      <c r="A207" s="45">
        <f t="shared" si="53"/>
        <v>1</v>
      </c>
      <c r="B207" s="43" t="s">
        <v>6</v>
      </c>
      <c r="C207" s="46" t="str">
        <f t="shared" si="48"/>
        <v>Error</v>
      </c>
      <c r="F207" s="55" t="str">
        <f t="shared" si="51"/>
        <v>T..</v>
      </c>
      <c r="P207" s="127" t="str">
        <f t="shared" si="49"/>
        <v/>
      </c>
      <c r="R207" s="42"/>
      <c r="U207" s="71">
        <f t="shared" si="46"/>
        <v>0</v>
      </c>
      <c r="V207" s="71">
        <f t="shared" si="46"/>
        <v>0</v>
      </c>
      <c r="W207" s="13">
        <f t="shared" si="46"/>
        <v>0</v>
      </c>
      <c r="X207" s="55" t="str">
        <f t="shared" si="41"/>
        <v/>
      </c>
      <c r="Y207" s="55" t="str">
        <f t="shared" si="42"/>
        <v/>
      </c>
      <c r="Z207" s="55" t="str">
        <f t="shared" si="43"/>
        <v/>
      </c>
      <c r="AA207" s="55" t="str">
        <f t="shared" si="44"/>
        <v/>
      </c>
      <c r="AB207" s="43" t="str">
        <f t="shared" si="45"/>
        <v/>
      </c>
      <c r="AC207" s="70" t="e">
        <f>INDEX('as nimek'!D:D,MATCH('EA_teat näidis'!G207,'as nimek'!A:A,0))</f>
        <v>#N/A</v>
      </c>
      <c r="AD207" s="130" t="str">
        <f t="shared" si="50"/>
        <v/>
      </c>
      <c r="AF207" s="47" t="e">
        <f t="shared" si="47"/>
        <v>#VALUE!</v>
      </c>
      <c r="AG207" s="58" t="str">
        <f t="shared" si="52"/>
        <v/>
      </c>
    </row>
    <row r="208" spans="1:33" ht="15" customHeight="1" x14ac:dyDescent="0.2">
      <c r="A208" s="45">
        <f t="shared" si="53"/>
        <v>1</v>
      </c>
      <c r="B208" s="43" t="s">
        <v>6</v>
      </c>
      <c r="C208" s="46" t="str">
        <f t="shared" si="48"/>
        <v>Error</v>
      </c>
      <c r="F208" s="55" t="str">
        <f t="shared" si="51"/>
        <v>T..</v>
      </c>
      <c r="P208" s="127" t="str">
        <f t="shared" si="49"/>
        <v/>
      </c>
      <c r="R208" s="42"/>
      <c r="U208" s="71">
        <f t="shared" si="46"/>
        <v>0</v>
      </c>
      <c r="V208" s="71">
        <f t="shared" si="46"/>
        <v>0</v>
      </c>
      <c r="W208" s="13">
        <f t="shared" si="46"/>
        <v>0</v>
      </c>
      <c r="X208" s="55" t="str">
        <f t="shared" si="41"/>
        <v/>
      </c>
      <c r="Y208" s="55" t="str">
        <f t="shared" si="42"/>
        <v/>
      </c>
      <c r="Z208" s="55" t="str">
        <f t="shared" si="43"/>
        <v/>
      </c>
      <c r="AA208" s="55" t="str">
        <f t="shared" si="44"/>
        <v/>
      </c>
      <c r="AB208" s="43" t="str">
        <f t="shared" si="45"/>
        <v/>
      </c>
      <c r="AC208" s="70" t="e">
        <f>INDEX('as nimek'!D:D,MATCH('EA_teat näidis'!G208,'as nimek'!A:A,0))</f>
        <v>#N/A</v>
      </c>
      <c r="AD208" s="130" t="str">
        <f t="shared" si="50"/>
        <v/>
      </c>
      <c r="AF208" s="47" t="e">
        <f t="shared" si="47"/>
        <v>#VALUE!</v>
      </c>
      <c r="AG208" s="58" t="str">
        <f t="shared" si="52"/>
        <v/>
      </c>
    </row>
    <row r="209" spans="1:33" ht="15" customHeight="1" x14ac:dyDescent="0.2">
      <c r="A209" s="45">
        <f t="shared" si="53"/>
        <v>1</v>
      </c>
      <c r="B209" s="43" t="s">
        <v>6</v>
      </c>
      <c r="C209" s="46" t="str">
        <f t="shared" si="48"/>
        <v>Error</v>
      </c>
      <c r="F209" s="55" t="str">
        <f t="shared" si="51"/>
        <v>T..</v>
      </c>
      <c r="P209" s="127" t="str">
        <f t="shared" si="49"/>
        <v/>
      </c>
      <c r="R209" s="42"/>
      <c r="U209" s="71">
        <f t="shared" si="46"/>
        <v>0</v>
      </c>
      <c r="V209" s="71">
        <f t="shared" si="46"/>
        <v>0</v>
      </c>
      <c r="W209" s="13">
        <f t="shared" si="46"/>
        <v>0</v>
      </c>
      <c r="X209" s="55" t="str">
        <f t="shared" si="41"/>
        <v/>
      </c>
      <c r="Y209" s="55" t="str">
        <f t="shared" si="42"/>
        <v/>
      </c>
      <c r="Z209" s="55" t="str">
        <f t="shared" si="43"/>
        <v/>
      </c>
      <c r="AA209" s="55" t="str">
        <f t="shared" si="44"/>
        <v/>
      </c>
      <c r="AB209" s="43" t="str">
        <f t="shared" si="45"/>
        <v/>
      </c>
      <c r="AC209" s="70" t="e">
        <f>INDEX('as nimek'!D:D,MATCH('EA_teat näidis'!G209,'as nimek'!A:A,0))</f>
        <v>#N/A</v>
      </c>
      <c r="AD209" s="130" t="str">
        <f t="shared" si="50"/>
        <v/>
      </c>
      <c r="AF209" s="47" t="e">
        <f t="shared" si="47"/>
        <v>#VALUE!</v>
      </c>
      <c r="AG209" s="58" t="str">
        <f t="shared" si="52"/>
        <v/>
      </c>
    </row>
    <row r="210" spans="1:33" ht="15" customHeight="1" x14ac:dyDescent="0.2">
      <c r="A210" s="45">
        <f t="shared" si="53"/>
        <v>1</v>
      </c>
      <c r="B210" s="43" t="s">
        <v>6</v>
      </c>
      <c r="C210" s="46" t="str">
        <f t="shared" si="48"/>
        <v>Error</v>
      </c>
      <c r="F210" s="55" t="str">
        <f t="shared" si="51"/>
        <v>T..</v>
      </c>
      <c r="P210" s="127" t="str">
        <f t="shared" si="49"/>
        <v/>
      </c>
      <c r="R210" s="42"/>
      <c r="U210" s="71">
        <f t="shared" si="46"/>
        <v>0</v>
      </c>
      <c r="V210" s="71">
        <f t="shared" si="46"/>
        <v>0</v>
      </c>
      <c r="W210" s="13">
        <f t="shared" si="46"/>
        <v>0</v>
      </c>
      <c r="X210" s="55" t="str">
        <f t="shared" si="41"/>
        <v/>
      </c>
      <c r="Y210" s="55" t="str">
        <f t="shared" si="42"/>
        <v/>
      </c>
      <c r="Z210" s="55" t="str">
        <f t="shared" si="43"/>
        <v/>
      </c>
      <c r="AA210" s="55" t="str">
        <f t="shared" si="44"/>
        <v/>
      </c>
      <c r="AB210" s="43" t="str">
        <f t="shared" si="45"/>
        <v/>
      </c>
      <c r="AC210" s="70" t="e">
        <f>INDEX('as nimek'!D:D,MATCH('EA_teat näidis'!G210,'as nimek'!A:A,0))</f>
        <v>#N/A</v>
      </c>
      <c r="AD210" s="130" t="str">
        <f t="shared" si="50"/>
        <v/>
      </c>
      <c r="AF210" s="47" t="e">
        <f t="shared" si="47"/>
        <v>#VALUE!</v>
      </c>
      <c r="AG210" s="58" t="str">
        <f t="shared" si="52"/>
        <v/>
      </c>
    </row>
    <row r="211" spans="1:33" ht="15" customHeight="1" x14ac:dyDescent="0.2">
      <c r="A211" s="45">
        <f t="shared" si="53"/>
        <v>1</v>
      </c>
      <c r="B211" s="43" t="s">
        <v>6</v>
      </c>
      <c r="C211" s="46" t="str">
        <f t="shared" si="48"/>
        <v>Error</v>
      </c>
      <c r="F211" s="55" t="str">
        <f t="shared" si="51"/>
        <v>T..</v>
      </c>
      <c r="P211" s="127" t="str">
        <f t="shared" si="49"/>
        <v/>
      </c>
      <c r="R211" s="42"/>
      <c r="U211" s="71">
        <f t="shared" si="46"/>
        <v>0</v>
      </c>
      <c r="V211" s="71">
        <f t="shared" si="46"/>
        <v>0</v>
      </c>
      <c r="W211" s="13">
        <f t="shared" si="46"/>
        <v>0</v>
      </c>
      <c r="X211" s="55" t="str">
        <f t="shared" si="41"/>
        <v/>
      </c>
      <c r="Y211" s="55" t="str">
        <f t="shared" si="42"/>
        <v/>
      </c>
      <c r="Z211" s="55" t="str">
        <f t="shared" si="43"/>
        <v/>
      </c>
      <c r="AA211" s="55" t="str">
        <f t="shared" si="44"/>
        <v/>
      </c>
      <c r="AB211" s="43" t="str">
        <f t="shared" si="45"/>
        <v/>
      </c>
      <c r="AC211" s="70" t="e">
        <f>INDEX('as nimek'!D:D,MATCH('EA_teat näidis'!G211,'as nimek'!A:A,0))</f>
        <v>#N/A</v>
      </c>
      <c r="AD211" s="130" t="str">
        <f t="shared" si="50"/>
        <v/>
      </c>
      <c r="AF211" s="47" t="e">
        <f t="shared" si="47"/>
        <v>#VALUE!</v>
      </c>
      <c r="AG211" s="58" t="str">
        <f t="shared" si="52"/>
        <v/>
      </c>
    </row>
    <row r="212" spans="1:33" ht="15" customHeight="1" x14ac:dyDescent="0.2">
      <c r="A212" s="45">
        <f t="shared" si="53"/>
        <v>1</v>
      </c>
      <c r="B212" s="43" t="s">
        <v>6</v>
      </c>
      <c r="C212" s="46" t="str">
        <f t="shared" si="48"/>
        <v>Error</v>
      </c>
      <c r="F212" s="55" t="str">
        <f t="shared" si="51"/>
        <v>T..</v>
      </c>
      <c r="P212" s="127" t="str">
        <f t="shared" si="49"/>
        <v/>
      </c>
      <c r="R212" s="42"/>
      <c r="U212" s="71">
        <f t="shared" si="46"/>
        <v>0</v>
      </c>
      <c r="V212" s="71">
        <f t="shared" si="46"/>
        <v>0</v>
      </c>
      <c r="W212" s="13">
        <f t="shared" si="46"/>
        <v>0</v>
      </c>
      <c r="X212" s="55" t="str">
        <f t="shared" si="41"/>
        <v/>
      </c>
      <c r="Y212" s="55" t="str">
        <f t="shared" si="42"/>
        <v/>
      </c>
      <c r="Z212" s="55" t="str">
        <f t="shared" si="43"/>
        <v/>
      </c>
      <c r="AA212" s="55" t="str">
        <f t="shared" si="44"/>
        <v/>
      </c>
      <c r="AB212" s="43" t="str">
        <f t="shared" si="45"/>
        <v/>
      </c>
      <c r="AC212" s="70" t="e">
        <f>INDEX('as nimek'!D:D,MATCH('EA_teat näidis'!G212,'as nimek'!A:A,0))</f>
        <v>#N/A</v>
      </c>
      <c r="AD212" s="130" t="str">
        <f t="shared" si="50"/>
        <v/>
      </c>
      <c r="AF212" s="47" t="e">
        <f t="shared" si="47"/>
        <v>#VALUE!</v>
      </c>
      <c r="AG212" s="58" t="str">
        <f t="shared" si="52"/>
        <v/>
      </c>
    </row>
    <row r="213" spans="1:33" ht="15" customHeight="1" x14ac:dyDescent="0.2">
      <c r="A213" s="45">
        <f t="shared" si="53"/>
        <v>1</v>
      </c>
      <c r="B213" s="43" t="s">
        <v>6</v>
      </c>
      <c r="C213" s="46" t="str">
        <f t="shared" si="48"/>
        <v>Error</v>
      </c>
      <c r="F213" s="55" t="str">
        <f t="shared" si="51"/>
        <v>T..</v>
      </c>
      <c r="P213" s="127" t="str">
        <f t="shared" si="49"/>
        <v/>
      </c>
      <c r="R213" s="42"/>
      <c r="U213" s="71">
        <f t="shared" si="46"/>
        <v>0</v>
      </c>
      <c r="V213" s="71">
        <f t="shared" si="46"/>
        <v>0</v>
      </c>
      <c r="W213" s="13">
        <f t="shared" si="46"/>
        <v>0</v>
      </c>
      <c r="X213" s="55" t="str">
        <f t="shared" si="41"/>
        <v/>
      </c>
      <c r="Y213" s="55" t="str">
        <f t="shared" si="42"/>
        <v/>
      </c>
      <c r="Z213" s="55" t="str">
        <f t="shared" si="43"/>
        <v/>
      </c>
      <c r="AA213" s="55" t="str">
        <f t="shared" si="44"/>
        <v/>
      </c>
      <c r="AB213" s="43" t="str">
        <f t="shared" si="45"/>
        <v/>
      </c>
      <c r="AC213" s="70" t="e">
        <f>INDEX('as nimek'!D:D,MATCH('EA_teat näidis'!G213,'as nimek'!A:A,0))</f>
        <v>#N/A</v>
      </c>
      <c r="AD213" s="130" t="str">
        <f t="shared" si="50"/>
        <v/>
      </c>
      <c r="AF213" s="47" t="e">
        <f t="shared" si="47"/>
        <v>#VALUE!</v>
      </c>
      <c r="AG213" s="58" t="str">
        <f t="shared" si="52"/>
        <v/>
      </c>
    </row>
    <row r="214" spans="1:33" ht="15" customHeight="1" x14ac:dyDescent="0.2">
      <c r="A214" s="45">
        <f t="shared" si="53"/>
        <v>1</v>
      </c>
      <c r="B214" s="43" t="s">
        <v>6</v>
      </c>
      <c r="C214" s="46" t="str">
        <f t="shared" si="48"/>
        <v>Error</v>
      </c>
      <c r="F214" s="55" t="str">
        <f t="shared" si="51"/>
        <v>T..</v>
      </c>
      <c r="P214" s="127" t="str">
        <f t="shared" si="49"/>
        <v/>
      </c>
      <c r="R214" s="42"/>
      <c r="U214" s="71">
        <f t="shared" si="46"/>
        <v>0</v>
      </c>
      <c r="V214" s="71">
        <f t="shared" si="46"/>
        <v>0</v>
      </c>
      <c r="W214" s="13">
        <f t="shared" si="46"/>
        <v>0</v>
      </c>
      <c r="X214" s="55" t="str">
        <f t="shared" si="41"/>
        <v/>
      </c>
      <c r="Y214" s="55" t="str">
        <f t="shared" si="42"/>
        <v/>
      </c>
      <c r="Z214" s="55" t="str">
        <f t="shared" si="43"/>
        <v/>
      </c>
      <c r="AA214" s="55" t="str">
        <f t="shared" si="44"/>
        <v/>
      </c>
      <c r="AB214" s="43" t="str">
        <f t="shared" si="45"/>
        <v/>
      </c>
      <c r="AC214" s="70" t="e">
        <f>INDEX('as nimek'!D:D,MATCH('EA_teat näidis'!G214,'as nimek'!A:A,0))</f>
        <v>#N/A</v>
      </c>
      <c r="AD214" s="130" t="str">
        <f t="shared" si="50"/>
        <v/>
      </c>
      <c r="AF214" s="47" t="e">
        <f t="shared" si="47"/>
        <v>#VALUE!</v>
      </c>
      <c r="AG214" s="58" t="str">
        <f t="shared" si="52"/>
        <v/>
      </c>
    </row>
    <row r="215" spans="1:33" ht="15" customHeight="1" x14ac:dyDescent="0.2">
      <c r="A215" s="45">
        <f t="shared" si="53"/>
        <v>1</v>
      </c>
      <c r="B215" s="43" t="s">
        <v>6</v>
      </c>
      <c r="C215" s="46" t="str">
        <f t="shared" si="48"/>
        <v>Error</v>
      </c>
      <c r="F215" s="55" t="str">
        <f t="shared" si="51"/>
        <v>T..</v>
      </c>
      <c r="P215" s="127" t="str">
        <f t="shared" si="49"/>
        <v/>
      </c>
      <c r="R215" s="42"/>
      <c r="U215" s="71">
        <f t="shared" si="46"/>
        <v>0</v>
      </c>
      <c r="V215" s="71">
        <f t="shared" si="46"/>
        <v>0</v>
      </c>
      <c r="W215" s="13">
        <f t="shared" si="46"/>
        <v>0</v>
      </c>
      <c r="X215" s="55" t="str">
        <f t="shared" si="41"/>
        <v/>
      </c>
      <c r="Y215" s="55" t="str">
        <f t="shared" si="42"/>
        <v/>
      </c>
      <c r="Z215" s="55" t="str">
        <f t="shared" si="43"/>
        <v/>
      </c>
      <c r="AA215" s="55" t="str">
        <f t="shared" si="44"/>
        <v/>
      </c>
      <c r="AB215" s="43" t="str">
        <f t="shared" si="45"/>
        <v/>
      </c>
      <c r="AC215" s="70" t="e">
        <f>INDEX('as nimek'!D:D,MATCH('EA_teat näidis'!G215,'as nimek'!A:A,0))</f>
        <v>#N/A</v>
      </c>
      <c r="AD215" s="130" t="str">
        <f t="shared" si="50"/>
        <v/>
      </c>
      <c r="AF215" s="47" t="e">
        <f t="shared" si="47"/>
        <v>#VALUE!</v>
      </c>
      <c r="AG215" s="58" t="str">
        <f t="shared" si="52"/>
        <v/>
      </c>
    </row>
    <row r="216" spans="1:33" ht="15" customHeight="1" x14ac:dyDescent="0.2">
      <c r="A216" s="45">
        <f t="shared" si="53"/>
        <v>1</v>
      </c>
      <c r="B216" s="43" t="s">
        <v>6</v>
      </c>
      <c r="C216" s="46" t="str">
        <f t="shared" si="48"/>
        <v>Error</v>
      </c>
      <c r="F216" s="55" t="str">
        <f t="shared" si="51"/>
        <v>T..</v>
      </c>
      <c r="P216" s="127" t="str">
        <f t="shared" si="49"/>
        <v/>
      </c>
      <c r="R216" s="42"/>
      <c r="U216" s="71">
        <f t="shared" si="46"/>
        <v>0</v>
      </c>
      <c r="V216" s="71">
        <f t="shared" si="46"/>
        <v>0</v>
      </c>
      <c r="W216" s="13">
        <f t="shared" si="46"/>
        <v>0</v>
      </c>
      <c r="X216" s="55" t="str">
        <f t="shared" si="41"/>
        <v/>
      </c>
      <c r="Y216" s="55" t="str">
        <f t="shared" si="42"/>
        <v/>
      </c>
      <c r="Z216" s="55" t="str">
        <f t="shared" si="43"/>
        <v/>
      </c>
      <c r="AA216" s="55" t="str">
        <f t="shared" si="44"/>
        <v/>
      </c>
      <c r="AB216" s="43" t="str">
        <f t="shared" si="45"/>
        <v/>
      </c>
      <c r="AC216" s="70" t="e">
        <f>INDEX('as nimek'!D:D,MATCH('EA_teat näidis'!G216,'as nimek'!A:A,0))</f>
        <v>#N/A</v>
      </c>
      <c r="AD216" s="130" t="str">
        <f t="shared" si="50"/>
        <v/>
      </c>
      <c r="AF216" s="47" t="e">
        <f t="shared" si="47"/>
        <v>#VALUE!</v>
      </c>
      <c r="AG216" s="58" t="str">
        <f t="shared" si="52"/>
        <v/>
      </c>
    </row>
    <row r="217" spans="1:33" ht="15" customHeight="1" x14ac:dyDescent="0.2">
      <c r="A217" s="45">
        <f t="shared" si="53"/>
        <v>1</v>
      </c>
      <c r="B217" s="43" t="s">
        <v>6</v>
      </c>
      <c r="C217" s="46" t="str">
        <f t="shared" si="48"/>
        <v>Error</v>
      </c>
      <c r="F217" s="55" t="str">
        <f t="shared" si="51"/>
        <v>T..</v>
      </c>
      <c r="P217" s="127" t="str">
        <f t="shared" si="49"/>
        <v/>
      </c>
      <c r="R217" s="42"/>
      <c r="U217" s="71">
        <f t="shared" si="46"/>
        <v>0</v>
      </c>
      <c r="V217" s="71">
        <f t="shared" si="46"/>
        <v>0</v>
      </c>
      <c r="W217" s="13">
        <f t="shared" si="46"/>
        <v>0</v>
      </c>
      <c r="X217" s="55" t="str">
        <f t="shared" si="41"/>
        <v/>
      </c>
      <c r="Y217" s="55" t="str">
        <f t="shared" si="42"/>
        <v/>
      </c>
      <c r="Z217" s="55" t="str">
        <f t="shared" si="43"/>
        <v/>
      </c>
      <c r="AA217" s="55" t="str">
        <f t="shared" si="44"/>
        <v/>
      </c>
      <c r="AB217" s="43" t="str">
        <f t="shared" si="45"/>
        <v/>
      </c>
      <c r="AC217" s="70" t="e">
        <f>INDEX('as nimek'!D:D,MATCH('EA_teat näidis'!G217,'as nimek'!A:A,0))</f>
        <v>#N/A</v>
      </c>
      <c r="AD217" s="130" t="str">
        <f t="shared" si="50"/>
        <v/>
      </c>
      <c r="AF217" s="47" t="e">
        <f t="shared" si="47"/>
        <v>#VALUE!</v>
      </c>
      <c r="AG217" s="58" t="str">
        <f t="shared" si="52"/>
        <v/>
      </c>
    </row>
    <row r="218" spans="1:33" ht="15" customHeight="1" x14ac:dyDescent="0.2">
      <c r="A218" s="45">
        <f t="shared" si="53"/>
        <v>1</v>
      </c>
      <c r="B218" s="43" t="s">
        <v>6</v>
      </c>
      <c r="C218" s="46" t="str">
        <f t="shared" si="48"/>
        <v>Error</v>
      </c>
      <c r="F218" s="55" t="str">
        <f t="shared" si="51"/>
        <v>T..</v>
      </c>
      <c r="P218" s="127" t="str">
        <f t="shared" si="49"/>
        <v/>
      </c>
      <c r="R218" s="42"/>
      <c r="U218" s="71">
        <f t="shared" si="46"/>
        <v>0</v>
      </c>
      <c r="V218" s="71">
        <f t="shared" si="46"/>
        <v>0</v>
      </c>
      <c r="W218" s="13">
        <f t="shared" si="46"/>
        <v>0</v>
      </c>
      <c r="X218" s="55" t="str">
        <f t="shared" si="41"/>
        <v/>
      </c>
      <c r="Y218" s="55" t="str">
        <f t="shared" si="42"/>
        <v/>
      </c>
      <c r="Z218" s="55" t="str">
        <f t="shared" si="43"/>
        <v/>
      </c>
      <c r="AA218" s="55" t="str">
        <f t="shared" si="44"/>
        <v/>
      </c>
      <c r="AB218" s="43" t="str">
        <f t="shared" si="45"/>
        <v/>
      </c>
      <c r="AC218" s="70" t="e">
        <f>INDEX('as nimek'!D:D,MATCH('EA_teat näidis'!G218,'as nimek'!A:A,0))</f>
        <v>#N/A</v>
      </c>
      <c r="AD218" s="130" t="str">
        <f t="shared" si="50"/>
        <v/>
      </c>
      <c r="AF218" s="47" t="e">
        <f t="shared" si="47"/>
        <v>#VALUE!</v>
      </c>
      <c r="AG218" s="58" t="str">
        <f t="shared" si="52"/>
        <v/>
      </c>
    </row>
    <row r="219" spans="1:33" ht="15" customHeight="1" x14ac:dyDescent="0.2">
      <c r="A219" s="45">
        <f t="shared" si="53"/>
        <v>1</v>
      </c>
      <c r="B219" s="43" t="s">
        <v>6</v>
      </c>
      <c r="C219" s="46" t="str">
        <f t="shared" si="48"/>
        <v>Error</v>
      </c>
      <c r="F219" s="55" t="str">
        <f t="shared" si="51"/>
        <v>T..</v>
      </c>
      <c r="P219" s="127" t="str">
        <f t="shared" si="49"/>
        <v/>
      </c>
      <c r="R219" s="42"/>
      <c r="U219" s="71">
        <f t="shared" si="46"/>
        <v>0</v>
      </c>
      <c r="V219" s="71">
        <f t="shared" si="46"/>
        <v>0</v>
      </c>
      <c r="W219" s="13">
        <f t="shared" si="46"/>
        <v>0</v>
      </c>
      <c r="X219" s="55" t="str">
        <f t="shared" si="41"/>
        <v/>
      </c>
      <c r="Y219" s="55" t="str">
        <f t="shared" si="42"/>
        <v/>
      </c>
      <c r="Z219" s="55" t="str">
        <f t="shared" si="43"/>
        <v/>
      </c>
      <c r="AA219" s="55" t="str">
        <f t="shared" si="44"/>
        <v/>
      </c>
      <c r="AB219" s="43" t="str">
        <f t="shared" si="45"/>
        <v/>
      </c>
      <c r="AC219" s="70" t="e">
        <f>INDEX('as nimek'!D:D,MATCH('EA_teat näidis'!G219,'as nimek'!A:A,0))</f>
        <v>#N/A</v>
      </c>
      <c r="AD219" s="130" t="str">
        <f t="shared" si="50"/>
        <v/>
      </c>
      <c r="AF219" s="47" t="e">
        <f t="shared" si="47"/>
        <v>#VALUE!</v>
      </c>
      <c r="AG219" s="58" t="str">
        <f t="shared" si="52"/>
        <v/>
      </c>
    </row>
    <row r="220" spans="1:33" ht="15" customHeight="1" x14ac:dyDescent="0.2">
      <c r="A220" s="45">
        <f t="shared" si="53"/>
        <v>1</v>
      </c>
      <c r="B220" s="43" t="s">
        <v>6</v>
      </c>
      <c r="C220" s="46" t="str">
        <f t="shared" si="48"/>
        <v>Error</v>
      </c>
      <c r="F220" s="55" t="str">
        <f t="shared" si="51"/>
        <v>T..</v>
      </c>
      <c r="P220" s="127" t="str">
        <f t="shared" si="49"/>
        <v/>
      </c>
      <c r="R220" s="42"/>
      <c r="U220" s="71">
        <f t="shared" si="46"/>
        <v>0</v>
      </c>
      <c r="V220" s="71">
        <f t="shared" si="46"/>
        <v>0</v>
      </c>
      <c r="W220" s="13">
        <f t="shared" si="46"/>
        <v>0</v>
      </c>
      <c r="X220" s="55" t="str">
        <f t="shared" si="41"/>
        <v/>
      </c>
      <c r="Y220" s="55" t="str">
        <f t="shared" si="42"/>
        <v/>
      </c>
      <c r="Z220" s="55" t="str">
        <f t="shared" si="43"/>
        <v/>
      </c>
      <c r="AA220" s="55" t="str">
        <f t="shared" si="44"/>
        <v/>
      </c>
      <c r="AB220" s="43" t="str">
        <f t="shared" si="45"/>
        <v/>
      </c>
      <c r="AC220" s="70" t="e">
        <f>INDEX('as nimek'!D:D,MATCH('EA_teat näidis'!G220,'as nimek'!A:A,0))</f>
        <v>#N/A</v>
      </c>
      <c r="AD220" s="130" t="str">
        <f t="shared" si="50"/>
        <v/>
      </c>
      <c r="AF220" s="47" t="e">
        <f t="shared" si="47"/>
        <v>#VALUE!</v>
      </c>
      <c r="AG220" s="58" t="str">
        <f t="shared" si="52"/>
        <v/>
      </c>
    </row>
    <row r="221" spans="1:33" ht="15" customHeight="1" x14ac:dyDescent="0.2">
      <c r="A221" s="45">
        <f t="shared" si="53"/>
        <v>1</v>
      </c>
      <c r="B221" s="43" t="s">
        <v>6</v>
      </c>
      <c r="C221" s="46" t="str">
        <f t="shared" si="48"/>
        <v>Error</v>
      </c>
      <c r="F221" s="55" t="str">
        <f t="shared" si="51"/>
        <v>T..</v>
      </c>
      <c r="P221" s="127" t="str">
        <f t="shared" si="49"/>
        <v/>
      </c>
      <c r="R221" s="42"/>
      <c r="U221" s="71">
        <f t="shared" si="46"/>
        <v>0</v>
      </c>
      <c r="V221" s="71">
        <f t="shared" si="46"/>
        <v>0</v>
      </c>
      <c r="W221" s="13">
        <f t="shared" si="46"/>
        <v>0</v>
      </c>
      <c r="X221" s="55" t="str">
        <f t="shared" si="41"/>
        <v/>
      </c>
      <c r="Y221" s="55" t="str">
        <f t="shared" si="42"/>
        <v/>
      </c>
      <c r="Z221" s="55" t="str">
        <f t="shared" si="43"/>
        <v/>
      </c>
      <c r="AA221" s="55" t="str">
        <f t="shared" si="44"/>
        <v/>
      </c>
      <c r="AB221" s="43" t="str">
        <f t="shared" si="45"/>
        <v/>
      </c>
      <c r="AC221" s="70" t="e">
        <f>INDEX('as nimek'!D:D,MATCH('EA_teat näidis'!G221,'as nimek'!A:A,0))</f>
        <v>#N/A</v>
      </c>
      <c r="AD221" s="130" t="str">
        <f t="shared" si="50"/>
        <v/>
      </c>
      <c r="AF221" s="47" t="e">
        <f t="shared" si="47"/>
        <v>#VALUE!</v>
      </c>
      <c r="AG221" s="58" t="str">
        <f t="shared" si="52"/>
        <v/>
      </c>
    </row>
    <row r="222" spans="1:33" ht="15" customHeight="1" x14ac:dyDescent="0.2">
      <c r="A222" s="45">
        <f t="shared" si="53"/>
        <v>1</v>
      </c>
      <c r="B222" s="43" t="s">
        <v>6</v>
      </c>
      <c r="C222" s="46" t="str">
        <f t="shared" si="48"/>
        <v>Error</v>
      </c>
      <c r="F222" s="55" t="str">
        <f t="shared" si="51"/>
        <v>T..</v>
      </c>
      <c r="P222" s="127" t="str">
        <f t="shared" si="49"/>
        <v/>
      </c>
      <c r="R222" s="42"/>
      <c r="U222" s="71">
        <f t="shared" si="46"/>
        <v>0</v>
      </c>
      <c r="V222" s="71">
        <f t="shared" si="46"/>
        <v>0</v>
      </c>
      <c r="W222" s="13">
        <f t="shared" si="46"/>
        <v>0</v>
      </c>
      <c r="X222" s="55" t="str">
        <f t="shared" si="41"/>
        <v/>
      </c>
      <c r="Y222" s="55" t="str">
        <f t="shared" si="42"/>
        <v/>
      </c>
      <c r="Z222" s="55" t="str">
        <f t="shared" si="43"/>
        <v/>
      </c>
      <c r="AA222" s="55" t="str">
        <f t="shared" si="44"/>
        <v/>
      </c>
      <c r="AB222" s="43" t="str">
        <f t="shared" si="45"/>
        <v/>
      </c>
      <c r="AC222" s="70" t="e">
        <f>INDEX('as nimek'!D:D,MATCH('EA_teat näidis'!G222,'as nimek'!A:A,0))</f>
        <v>#N/A</v>
      </c>
      <c r="AD222" s="130" t="str">
        <f t="shared" si="50"/>
        <v/>
      </c>
      <c r="AF222" s="47" t="e">
        <f t="shared" si="47"/>
        <v>#VALUE!</v>
      </c>
      <c r="AG222" s="58" t="str">
        <f t="shared" si="52"/>
        <v/>
      </c>
    </row>
    <row r="223" spans="1:33" ht="15" customHeight="1" x14ac:dyDescent="0.2">
      <c r="A223" s="45">
        <f t="shared" si="53"/>
        <v>1</v>
      </c>
      <c r="B223" s="43" t="s">
        <v>6</v>
      </c>
      <c r="C223" s="46" t="str">
        <f t="shared" si="48"/>
        <v>Error</v>
      </c>
      <c r="F223" s="55" t="str">
        <f t="shared" si="51"/>
        <v>T..</v>
      </c>
      <c r="P223" s="127" t="str">
        <f t="shared" si="49"/>
        <v/>
      </c>
      <c r="R223" s="42"/>
      <c r="U223" s="71">
        <f t="shared" si="46"/>
        <v>0</v>
      </c>
      <c r="V223" s="71">
        <f t="shared" si="46"/>
        <v>0</v>
      </c>
      <c r="W223" s="13">
        <f t="shared" si="46"/>
        <v>0</v>
      </c>
      <c r="X223" s="55" t="str">
        <f t="shared" si="41"/>
        <v/>
      </c>
      <c r="Y223" s="55" t="str">
        <f t="shared" si="42"/>
        <v/>
      </c>
      <c r="Z223" s="55" t="str">
        <f t="shared" si="43"/>
        <v/>
      </c>
      <c r="AA223" s="55" t="str">
        <f t="shared" si="44"/>
        <v/>
      </c>
      <c r="AB223" s="43" t="str">
        <f t="shared" si="45"/>
        <v/>
      </c>
      <c r="AC223" s="70" t="e">
        <f>INDEX('as nimek'!D:D,MATCH('EA_teat näidis'!G223,'as nimek'!A:A,0))</f>
        <v>#N/A</v>
      </c>
      <c r="AD223" s="130" t="str">
        <f t="shared" si="50"/>
        <v/>
      </c>
      <c r="AF223" s="47" t="e">
        <f t="shared" si="47"/>
        <v>#VALUE!</v>
      </c>
      <c r="AG223" s="58" t="str">
        <f t="shared" si="52"/>
        <v/>
      </c>
    </row>
    <row r="224" spans="1:33" ht="15" customHeight="1" x14ac:dyDescent="0.2">
      <c r="A224" s="45">
        <f t="shared" si="53"/>
        <v>1</v>
      </c>
      <c r="B224" s="43" t="s">
        <v>6</v>
      </c>
      <c r="C224" s="46" t="str">
        <f t="shared" si="48"/>
        <v>Error</v>
      </c>
      <c r="F224" s="55" t="str">
        <f t="shared" si="51"/>
        <v>T..</v>
      </c>
      <c r="P224" s="127" t="str">
        <f t="shared" si="49"/>
        <v/>
      </c>
      <c r="R224" s="42"/>
      <c r="U224" s="71">
        <f t="shared" si="46"/>
        <v>0</v>
      </c>
      <c r="V224" s="71">
        <f t="shared" si="46"/>
        <v>0</v>
      </c>
      <c r="W224" s="13">
        <f t="shared" si="46"/>
        <v>0</v>
      </c>
      <c r="X224" s="55" t="str">
        <f t="shared" si="41"/>
        <v/>
      </c>
      <c r="Y224" s="55" t="str">
        <f t="shared" si="42"/>
        <v/>
      </c>
      <c r="Z224" s="55" t="str">
        <f t="shared" si="43"/>
        <v/>
      </c>
      <c r="AA224" s="55" t="str">
        <f t="shared" si="44"/>
        <v/>
      </c>
      <c r="AB224" s="43" t="str">
        <f t="shared" si="45"/>
        <v/>
      </c>
      <c r="AC224" s="70" t="e">
        <f>INDEX('as nimek'!D:D,MATCH('EA_teat näidis'!G224,'as nimek'!A:A,0))</f>
        <v>#N/A</v>
      </c>
      <c r="AD224" s="130" t="str">
        <f t="shared" si="50"/>
        <v/>
      </c>
      <c r="AF224" s="47" t="e">
        <f t="shared" si="47"/>
        <v>#VALUE!</v>
      </c>
      <c r="AG224" s="58" t="str">
        <f t="shared" si="52"/>
        <v/>
      </c>
    </row>
    <row r="225" spans="1:33" ht="15" customHeight="1" x14ac:dyDescent="0.2">
      <c r="A225" s="45">
        <f t="shared" si="53"/>
        <v>1</v>
      </c>
      <c r="B225" s="43" t="s">
        <v>6</v>
      </c>
      <c r="C225" s="46" t="str">
        <f t="shared" si="48"/>
        <v>Error</v>
      </c>
      <c r="F225" s="55" t="str">
        <f t="shared" si="51"/>
        <v>T..</v>
      </c>
      <c r="P225" s="127" t="str">
        <f t="shared" si="49"/>
        <v/>
      </c>
      <c r="R225" s="42"/>
      <c r="U225" s="71">
        <f t="shared" si="46"/>
        <v>0</v>
      </c>
      <c r="V225" s="71">
        <f t="shared" si="46"/>
        <v>0</v>
      </c>
      <c r="W225" s="13">
        <f t="shared" si="46"/>
        <v>0</v>
      </c>
      <c r="X225" s="55" t="str">
        <f t="shared" si="41"/>
        <v/>
      </c>
      <c r="Y225" s="55" t="str">
        <f t="shared" si="42"/>
        <v/>
      </c>
      <c r="Z225" s="55" t="str">
        <f t="shared" si="43"/>
        <v/>
      </c>
      <c r="AA225" s="55" t="str">
        <f t="shared" si="44"/>
        <v/>
      </c>
      <c r="AB225" s="43" t="str">
        <f t="shared" si="45"/>
        <v/>
      </c>
      <c r="AC225" s="70" t="e">
        <f>INDEX('as nimek'!D:D,MATCH('EA_teat näidis'!G225,'as nimek'!A:A,0))</f>
        <v>#N/A</v>
      </c>
      <c r="AD225" s="130" t="str">
        <f t="shared" si="50"/>
        <v/>
      </c>
      <c r="AF225" s="47" t="e">
        <f t="shared" si="47"/>
        <v>#VALUE!</v>
      </c>
      <c r="AG225" s="58" t="str">
        <f t="shared" si="52"/>
        <v/>
      </c>
    </row>
    <row r="226" spans="1:33" ht="15" customHeight="1" x14ac:dyDescent="0.2">
      <c r="A226" s="45">
        <f t="shared" si="53"/>
        <v>1</v>
      </c>
      <c r="B226" s="43" t="s">
        <v>6</v>
      </c>
      <c r="C226" s="46" t="str">
        <f t="shared" si="48"/>
        <v>Error</v>
      </c>
      <c r="F226" s="55" t="str">
        <f t="shared" si="51"/>
        <v>T..</v>
      </c>
      <c r="P226" s="127" t="str">
        <f t="shared" si="49"/>
        <v/>
      </c>
      <c r="R226" s="42"/>
      <c r="U226" s="71">
        <f t="shared" si="46"/>
        <v>0</v>
      </c>
      <c r="V226" s="71">
        <f t="shared" si="46"/>
        <v>0</v>
      </c>
      <c r="W226" s="13">
        <f t="shared" si="46"/>
        <v>0</v>
      </c>
      <c r="X226" s="55" t="str">
        <f t="shared" si="41"/>
        <v/>
      </c>
      <c r="Y226" s="55" t="str">
        <f t="shared" si="42"/>
        <v/>
      </c>
      <c r="Z226" s="55" t="str">
        <f t="shared" si="43"/>
        <v/>
      </c>
      <c r="AA226" s="55" t="str">
        <f t="shared" si="44"/>
        <v/>
      </c>
      <c r="AB226" s="43" t="str">
        <f t="shared" si="45"/>
        <v/>
      </c>
      <c r="AC226" s="70" t="e">
        <f>INDEX('as nimek'!D:D,MATCH('EA_teat näidis'!G226,'as nimek'!A:A,0))</f>
        <v>#N/A</v>
      </c>
      <c r="AD226" s="130" t="str">
        <f t="shared" si="50"/>
        <v/>
      </c>
      <c r="AF226" s="47" t="e">
        <f t="shared" si="47"/>
        <v>#VALUE!</v>
      </c>
      <c r="AG226" s="58" t="str">
        <f t="shared" si="52"/>
        <v/>
      </c>
    </row>
    <row r="227" spans="1:33" ht="15" customHeight="1" x14ac:dyDescent="0.2">
      <c r="A227" s="45">
        <f t="shared" si="53"/>
        <v>1</v>
      </c>
      <c r="B227" s="43" t="s">
        <v>6</v>
      </c>
      <c r="C227" s="46" t="str">
        <f t="shared" si="48"/>
        <v>Error</v>
      </c>
      <c r="F227" s="55" t="str">
        <f t="shared" si="51"/>
        <v>T..</v>
      </c>
      <c r="P227" s="127" t="str">
        <f t="shared" si="49"/>
        <v/>
      </c>
      <c r="R227" s="42"/>
      <c r="U227" s="71">
        <f t="shared" si="46"/>
        <v>0</v>
      </c>
      <c r="V227" s="71">
        <f t="shared" si="46"/>
        <v>0</v>
      </c>
      <c r="W227" s="13">
        <f t="shared" si="46"/>
        <v>0</v>
      </c>
      <c r="X227" s="55" t="str">
        <f t="shared" si="41"/>
        <v/>
      </c>
      <c r="Y227" s="55" t="str">
        <f t="shared" si="42"/>
        <v/>
      </c>
      <c r="Z227" s="55" t="str">
        <f t="shared" si="43"/>
        <v/>
      </c>
      <c r="AA227" s="55" t="str">
        <f t="shared" si="44"/>
        <v/>
      </c>
      <c r="AB227" s="43" t="str">
        <f t="shared" si="45"/>
        <v/>
      </c>
      <c r="AC227" s="70" t="e">
        <f>INDEX('as nimek'!D:D,MATCH('EA_teat näidis'!G227,'as nimek'!A:A,0))</f>
        <v>#N/A</v>
      </c>
      <c r="AD227" s="130" t="str">
        <f t="shared" si="50"/>
        <v/>
      </c>
      <c r="AF227" s="47" t="e">
        <f t="shared" si="47"/>
        <v>#VALUE!</v>
      </c>
      <c r="AG227" s="58" t="str">
        <f t="shared" si="52"/>
        <v/>
      </c>
    </row>
    <row r="228" spans="1:33" ht="15" customHeight="1" x14ac:dyDescent="0.2">
      <c r="A228" s="45">
        <f t="shared" si="53"/>
        <v>1</v>
      </c>
      <c r="B228" s="43" t="s">
        <v>6</v>
      </c>
      <c r="C228" s="46" t="str">
        <f t="shared" si="48"/>
        <v>Error</v>
      </c>
      <c r="F228" s="55" t="str">
        <f t="shared" si="51"/>
        <v>T..</v>
      </c>
      <c r="P228" s="127" t="str">
        <f t="shared" si="49"/>
        <v/>
      </c>
      <c r="R228" s="42"/>
      <c r="U228" s="71">
        <f t="shared" si="46"/>
        <v>0</v>
      </c>
      <c r="V228" s="71">
        <f t="shared" si="46"/>
        <v>0</v>
      </c>
      <c r="W228" s="13">
        <f t="shared" si="46"/>
        <v>0</v>
      </c>
      <c r="X228" s="55" t="str">
        <f t="shared" ref="X228:X291" si="54">LEFT(P228,1)</f>
        <v/>
      </c>
      <c r="Y228" s="55" t="str">
        <f t="shared" ref="Y228:Y291" si="55">LEFT(P228,2)</f>
        <v/>
      </c>
      <c r="Z228" s="55" t="str">
        <f t="shared" ref="Z228:Z291" si="56">LEFT(P228,3)</f>
        <v/>
      </c>
      <c r="AA228" s="55" t="str">
        <f t="shared" ref="AA228:AA291" si="57">LEFT(P228,4)</f>
        <v/>
      </c>
      <c r="AB228" s="43" t="str">
        <f t="shared" ref="AB228:AB291" si="58">LEFT(I228,2)</f>
        <v/>
      </c>
      <c r="AC228" s="70" t="e">
        <f>INDEX('as nimek'!D:D,MATCH('EA_teat näidis'!G228,'as nimek'!A:A,0))</f>
        <v>#N/A</v>
      </c>
      <c r="AD228" s="130" t="str">
        <f t="shared" si="50"/>
        <v/>
      </c>
      <c r="AF228" s="47" t="e">
        <f t="shared" si="47"/>
        <v>#VALUE!</v>
      </c>
      <c r="AG228" s="58" t="str">
        <f t="shared" si="52"/>
        <v/>
      </c>
    </row>
    <row r="229" spans="1:33" ht="15" customHeight="1" x14ac:dyDescent="0.2">
      <c r="A229" s="45">
        <f t="shared" si="53"/>
        <v>1</v>
      </c>
      <c r="B229" s="43" t="s">
        <v>6</v>
      </c>
      <c r="C229" s="46" t="str">
        <f t="shared" si="48"/>
        <v>Error</v>
      </c>
      <c r="F229" s="55" t="str">
        <f t="shared" si="51"/>
        <v>T..</v>
      </c>
      <c r="P229" s="127" t="str">
        <f t="shared" si="49"/>
        <v/>
      </c>
      <c r="R229" s="42"/>
      <c r="U229" s="71">
        <f t="shared" si="46"/>
        <v>0</v>
      </c>
      <c r="V229" s="71">
        <f t="shared" si="46"/>
        <v>0</v>
      </c>
      <c r="W229" s="13">
        <f t="shared" si="46"/>
        <v>0</v>
      </c>
      <c r="X229" s="55" t="str">
        <f t="shared" si="54"/>
        <v/>
      </c>
      <c r="Y229" s="55" t="str">
        <f t="shared" si="55"/>
        <v/>
      </c>
      <c r="Z229" s="55" t="str">
        <f t="shared" si="56"/>
        <v/>
      </c>
      <c r="AA229" s="55" t="str">
        <f t="shared" si="57"/>
        <v/>
      </c>
      <c r="AB229" s="43" t="str">
        <f t="shared" si="58"/>
        <v/>
      </c>
      <c r="AC229" s="70" t="e">
        <f>INDEX('as nimek'!D:D,MATCH('EA_teat näidis'!G229,'as nimek'!A:A,0))</f>
        <v>#N/A</v>
      </c>
      <c r="AD229" s="130" t="str">
        <f t="shared" si="50"/>
        <v/>
      </c>
      <c r="AF229" s="47" t="e">
        <f t="shared" si="47"/>
        <v>#VALUE!</v>
      </c>
      <c r="AG229" s="58" t="str">
        <f t="shared" si="52"/>
        <v/>
      </c>
    </row>
    <row r="230" spans="1:33" ht="15" customHeight="1" x14ac:dyDescent="0.2">
      <c r="A230" s="45">
        <f t="shared" si="53"/>
        <v>1</v>
      </c>
      <c r="B230" s="43" t="s">
        <v>6</v>
      </c>
      <c r="C230" s="46" t="str">
        <f t="shared" si="48"/>
        <v>Error</v>
      </c>
      <c r="F230" s="55" t="str">
        <f t="shared" si="51"/>
        <v>T..</v>
      </c>
      <c r="P230" s="127" t="str">
        <f t="shared" si="49"/>
        <v/>
      </c>
      <c r="R230" s="42"/>
      <c r="U230" s="71">
        <f t="shared" si="46"/>
        <v>0</v>
      </c>
      <c r="V230" s="71">
        <f t="shared" si="46"/>
        <v>0</v>
      </c>
      <c r="W230" s="13">
        <f t="shared" si="46"/>
        <v>0</v>
      </c>
      <c r="X230" s="55" t="str">
        <f t="shared" si="54"/>
        <v/>
      </c>
      <c r="Y230" s="55" t="str">
        <f t="shared" si="55"/>
        <v/>
      </c>
      <c r="Z230" s="55" t="str">
        <f t="shared" si="56"/>
        <v/>
      </c>
      <c r="AA230" s="55" t="str">
        <f t="shared" si="57"/>
        <v/>
      </c>
      <c r="AB230" s="43" t="str">
        <f t="shared" si="58"/>
        <v/>
      </c>
      <c r="AC230" s="70" t="e">
        <f>INDEX('as nimek'!D:D,MATCH('EA_teat näidis'!G230,'as nimek'!A:A,0))</f>
        <v>#N/A</v>
      </c>
      <c r="AD230" s="130" t="str">
        <f t="shared" si="50"/>
        <v/>
      </c>
      <c r="AF230" s="47" t="e">
        <f t="shared" si="47"/>
        <v>#VALUE!</v>
      </c>
      <c r="AG230" s="58" t="str">
        <f t="shared" si="52"/>
        <v/>
      </c>
    </row>
    <row r="231" spans="1:33" ht="15" customHeight="1" x14ac:dyDescent="0.2">
      <c r="A231" s="45">
        <f t="shared" si="53"/>
        <v>1</v>
      </c>
      <c r="B231" s="43" t="s">
        <v>6</v>
      </c>
      <c r="C231" s="46" t="str">
        <f t="shared" si="48"/>
        <v>Error</v>
      </c>
      <c r="F231" s="55" t="str">
        <f t="shared" si="51"/>
        <v>T..</v>
      </c>
      <c r="P231" s="127" t="str">
        <f t="shared" si="49"/>
        <v/>
      </c>
      <c r="R231" s="42"/>
      <c r="U231" s="71">
        <f t="shared" ref="U231:W294" si="59">J$2</f>
        <v>0</v>
      </c>
      <c r="V231" s="71">
        <f t="shared" si="59"/>
        <v>0</v>
      </c>
      <c r="W231" s="13">
        <f t="shared" si="59"/>
        <v>0</v>
      </c>
      <c r="X231" s="55" t="str">
        <f t="shared" si="54"/>
        <v/>
      </c>
      <c r="Y231" s="55" t="str">
        <f t="shared" si="55"/>
        <v/>
      </c>
      <c r="Z231" s="55" t="str">
        <f t="shared" si="56"/>
        <v/>
      </c>
      <c r="AA231" s="55" t="str">
        <f t="shared" si="57"/>
        <v/>
      </c>
      <c r="AB231" s="43" t="str">
        <f t="shared" si="58"/>
        <v/>
      </c>
      <c r="AC231" s="70" t="e">
        <f>INDEX('as nimek'!D:D,MATCH('EA_teat näidis'!G231,'as nimek'!A:A,0))</f>
        <v>#N/A</v>
      </c>
      <c r="AD231" s="130" t="str">
        <f t="shared" si="50"/>
        <v/>
      </c>
      <c r="AF231" s="47" t="e">
        <f t="shared" si="47"/>
        <v>#VALUE!</v>
      </c>
      <c r="AG231" s="58" t="str">
        <f t="shared" si="52"/>
        <v/>
      </c>
    </row>
    <row r="232" spans="1:33" ht="15" customHeight="1" x14ac:dyDescent="0.2">
      <c r="A232" s="45">
        <f t="shared" si="53"/>
        <v>1</v>
      </c>
      <c r="B232" s="43" t="s">
        <v>6</v>
      </c>
      <c r="C232" s="46" t="str">
        <f t="shared" si="48"/>
        <v>Error</v>
      </c>
      <c r="F232" s="55" t="str">
        <f t="shared" si="51"/>
        <v>T..</v>
      </c>
      <c r="P232" s="127" t="str">
        <f t="shared" si="49"/>
        <v/>
      </c>
      <c r="R232" s="42"/>
      <c r="U232" s="71">
        <f t="shared" si="59"/>
        <v>0</v>
      </c>
      <c r="V232" s="71">
        <f t="shared" si="59"/>
        <v>0</v>
      </c>
      <c r="W232" s="13">
        <f t="shared" si="59"/>
        <v>0</v>
      </c>
      <c r="X232" s="55" t="str">
        <f t="shared" si="54"/>
        <v/>
      </c>
      <c r="Y232" s="55" t="str">
        <f t="shared" si="55"/>
        <v/>
      </c>
      <c r="Z232" s="55" t="str">
        <f t="shared" si="56"/>
        <v/>
      </c>
      <c r="AA232" s="55" t="str">
        <f t="shared" si="57"/>
        <v/>
      </c>
      <c r="AB232" s="43" t="str">
        <f t="shared" si="58"/>
        <v/>
      </c>
      <c r="AC232" s="70" t="e">
        <f>INDEX('as nimek'!D:D,MATCH('EA_teat näidis'!G232,'as nimek'!A:A,0))</f>
        <v>#N/A</v>
      </c>
      <c r="AD232" s="130" t="str">
        <f t="shared" si="50"/>
        <v/>
      </c>
      <c r="AF232" s="47" t="e">
        <f t="shared" si="47"/>
        <v>#VALUE!</v>
      </c>
      <c r="AG232" s="58" t="str">
        <f t="shared" si="52"/>
        <v/>
      </c>
    </row>
    <row r="233" spans="1:33" ht="15" customHeight="1" x14ac:dyDescent="0.2">
      <c r="A233" s="45">
        <f t="shared" si="53"/>
        <v>1</v>
      </c>
      <c r="B233" s="43" t="s">
        <v>6</v>
      </c>
      <c r="C233" s="46" t="str">
        <f t="shared" si="48"/>
        <v>Error</v>
      </c>
      <c r="F233" s="55" t="str">
        <f t="shared" si="51"/>
        <v>T..</v>
      </c>
      <c r="P233" s="127" t="str">
        <f t="shared" si="49"/>
        <v/>
      </c>
      <c r="R233" s="42"/>
      <c r="U233" s="71">
        <f t="shared" si="59"/>
        <v>0</v>
      </c>
      <c r="V233" s="71">
        <f t="shared" si="59"/>
        <v>0</v>
      </c>
      <c r="W233" s="13">
        <f t="shared" si="59"/>
        <v>0</v>
      </c>
      <c r="X233" s="55" t="str">
        <f t="shared" si="54"/>
        <v/>
      </c>
      <c r="Y233" s="55" t="str">
        <f t="shared" si="55"/>
        <v/>
      </c>
      <c r="Z233" s="55" t="str">
        <f t="shared" si="56"/>
        <v/>
      </c>
      <c r="AA233" s="55" t="str">
        <f t="shared" si="57"/>
        <v/>
      </c>
      <c r="AB233" s="43" t="str">
        <f t="shared" si="58"/>
        <v/>
      </c>
      <c r="AC233" s="70" t="e">
        <f>INDEX('as nimek'!D:D,MATCH('EA_teat näidis'!G233,'as nimek'!A:A,0))</f>
        <v>#N/A</v>
      </c>
      <c r="AD233" s="130" t="str">
        <f t="shared" si="50"/>
        <v/>
      </c>
      <c r="AF233" s="47" t="e">
        <f t="shared" si="47"/>
        <v>#VALUE!</v>
      </c>
      <c r="AG233" s="58" t="str">
        <f t="shared" si="52"/>
        <v/>
      </c>
    </row>
    <row r="234" spans="1:33" ht="15" customHeight="1" x14ac:dyDescent="0.2">
      <c r="A234" s="45">
        <f t="shared" si="53"/>
        <v>1</v>
      </c>
      <c r="B234" s="43" t="s">
        <v>6</v>
      </c>
      <c r="C234" s="46" t="str">
        <f t="shared" si="48"/>
        <v>Error</v>
      </c>
      <c r="F234" s="55" t="str">
        <f t="shared" si="51"/>
        <v>T..</v>
      </c>
      <c r="P234" s="127" t="str">
        <f t="shared" si="49"/>
        <v/>
      </c>
      <c r="R234" s="42"/>
      <c r="U234" s="71">
        <f t="shared" si="59"/>
        <v>0</v>
      </c>
      <c r="V234" s="71">
        <f t="shared" si="59"/>
        <v>0</v>
      </c>
      <c r="W234" s="13">
        <f t="shared" si="59"/>
        <v>0</v>
      </c>
      <c r="X234" s="55" t="str">
        <f t="shared" si="54"/>
        <v/>
      </c>
      <c r="Y234" s="55" t="str">
        <f t="shared" si="55"/>
        <v/>
      </c>
      <c r="Z234" s="55" t="str">
        <f t="shared" si="56"/>
        <v/>
      </c>
      <c r="AA234" s="55" t="str">
        <f t="shared" si="57"/>
        <v/>
      </c>
      <c r="AB234" s="43" t="str">
        <f t="shared" si="58"/>
        <v/>
      </c>
      <c r="AC234" s="70" t="e">
        <f>INDEX('as nimek'!D:D,MATCH('EA_teat näidis'!G234,'as nimek'!A:A,0))</f>
        <v>#N/A</v>
      </c>
      <c r="AD234" s="130" t="str">
        <f t="shared" si="50"/>
        <v/>
      </c>
      <c r="AF234" s="47" t="e">
        <f t="shared" si="47"/>
        <v>#VALUE!</v>
      </c>
      <c r="AG234" s="58" t="str">
        <f t="shared" si="52"/>
        <v/>
      </c>
    </row>
    <row r="235" spans="1:33" ht="15" customHeight="1" x14ac:dyDescent="0.2">
      <c r="A235" s="45">
        <f t="shared" si="53"/>
        <v>1</v>
      </c>
      <c r="B235" s="43" t="s">
        <v>6</v>
      </c>
      <c r="C235" s="46" t="str">
        <f t="shared" si="48"/>
        <v>Error</v>
      </c>
      <c r="F235" s="55" t="str">
        <f t="shared" si="51"/>
        <v>T..</v>
      </c>
      <c r="P235" s="127" t="str">
        <f t="shared" si="49"/>
        <v/>
      </c>
      <c r="R235" s="42"/>
      <c r="U235" s="71">
        <f t="shared" si="59"/>
        <v>0</v>
      </c>
      <c r="V235" s="71">
        <f t="shared" si="59"/>
        <v>0</v>
      </c>
      <c r="W235" s="13">
        <f t="shared" si="59"/>
        <v>0</v>
      </c>
      <c r="X235" s="55" t="str">
        <f t="shared" si="54"/>
        <v/>
      </c>
      <c r="Y235" s="55" t="str">
        <f t="shared" si="55"/>
        <v/>
      </c>
      <c r="Z235" s="55" t="str">
        <f t="shared" si="56"/>
        <v/>
      </c>
      <c r="AA235" s="55" t="str">
        <f t="shared" si="57"/>
        <v/>
      </c>
      <c r="AB235" s="43" t="str">
        <f t="shared" si="58"/>
        <v/>
      </c>
      <c r="AC235" s="70" t="e">
        <f>INDEX('as nimek'!D:D,MATCH('EA_teat näidis'!G235,'as nimek'!A:A,0))</f>
        <v>#N/A</v>
      </c>
      <c r="AD235" s="130" t="str">
        <f t="shared" si="50"/>
        <v/>
      </c>
      <c r="AF235" s="47" t="e">
        <f t="shared" si="47"/>
        <v>#VALUE!</v>
      </c>
      <c r="AG235" s="58" t="str">
        <f t="shared" si="52"/>
        <v/>
      </c>
    </row>
    <row r="236" spans="1:33" ht="15" customHeight="1" x14ac:dyDescent="0.2">
      <c r="A236" s="45">
        <f t="shared" si="53"/>
        <v>1</v>
      </c>
      <c r="B236" s="43" t="s">
        <v>6</v>
      </c>
      <c r="C236" s="46" t="str">
        <f t="shared" si="48"/>
        <v>Error</v>
      </c>
      <c r="F236" s="55" t="str">
        <f t="shared" si="51"/>
        <v>T..</v>
      </c>
      <c r="P236" s="127" t="str">
        <f t="shared" si="49"/>
        <v/>
      </c>
      <c r="R236" s="42"/>
      <c r="U236" s="71">
        <f t="shared" si="59"/>
        <v>0</v>
      </c>
      <c r="V236" s="71">
        <f t="shared" si="59"/>
        <v>0</v>
      </c>
      <c r="W236" s="13">
        <f t="shared" si="59"/>
        <v>0</v>
      </c>
      <c r="X236" s="55" t="str">
        <f t="shared" si="54"/>
        <v/>
      </c>
      <c r="Y236" s="55" t="str">
        <f t="shared" si="55"/>
        <v/>
      </c>
      <c r="Z236" s="55" t="str">
        <f t="shared" si="56"/>
        <v/>
      </c>
      <c r="AA236" s="55" t="str">
        <f t="shared" si="57"/>
        <v/>
      </c>
      <c r="AB236" s="43" t="str">
        <f t="shared" si="58"/>
        <v/>
      </c>
      <c r="AC236" s="70" t="e">
        <f>INDEX('as nimek'!D:D,MATCH('EA_teat näidis'!G236,'as nimek'!A:A,0))</f>
        <v>#N/A</v>
      </c>
      <c r="AD236" s="130" t="str">
        <f t="shared" si="50"/>
        <v/>
      </c>
      <c r="AF236" s="47" t="e">
        <f t="shared" si="47"/>
        <v>#VALUE!</v>
      </c>
      <c r="AG236" s="58" t="str">
        <f t="shared" si="52"/>
        <v/>
      </c>
    </row>
    <row r="237" spans="1:33" ht="15" customHeight="1" x14ac:dyDescent="0.2">
      <c r="A237" s="45">
        <f t="shared" si="53"/>
        <v>1</v>
      </c>
      <c r="B237" s="43" t="s">
        <v>6</v>
      </c>
      <c r="C237" s="46" t="str">
        <f t="shared" si="48"/>
        <v>Error</v>
      </c>
      <c r="F237" s="55" t="str">
        <f t="shared" si="51"/>
        <v>T..</v>
      </c>
      <c r="P237" s="127" t="str">
        <f t="shared" si="49"/>
        <v/>
      </c>
      <c r="R237" s="42"/>
      <c r="U237" s="71">
        <f t="shared" si="59"/>
        <v>0</v>
      </c>
      <c r="V237" s="71">
        <f t="shared" si="59"/>
        <v>0</v>
      </c>
      <c r="W237" s="13">
        <f t="shared" si="59"/>
        <v>0</v>
      </c>
      <c r="X237" s="55" t="str">
        <f t="shared" si="54"/>
        <v/>
      </c>
      <c r="Y237" s="55" t="str">
        <f t="shared" si="55"/>
        <v/>
      </c>
      <c r="Z237" s="55" t="str">
        <f t="shared" si="56"/>
        <v/>
      </c>
      <c r="AA237" s="55" t="str">
        <f t="shared" si="57"/>
        <v/>
      </c>
      <c r="AB237" s="43" t="str">
        <f t="shared" si="58"/>
        <v/>
      </c>
      <c r="AC237" s="70" t="e">
        <f>INDEX('as nimek'!D:D,MATCH('EA_teat näidis'!G237,'as nimek'!A:A,0))</f>
        <v>#N/A</v>
      </c>
      <c r="AD237" s="130" t="str">
        <f t="shared" si="50"/>
        <v/>
      </c>
      <c r="AF237" s="47" t="e">
        <f t="shared" si="47"/>
        <v>#VALUE!</v>
      </c>
      <c r="AG237" s="58" t="str">
        <f t="shared" si="52"/>
        <v/>
      </c>
    </row>
    <row r="238" spans="1:33" ht="15" customHeight="1" x14ac:dyDescent="0.2">
      <c r="A238" s="45">
        <f t="shared" si="53"/>
        <v>1</v>
      </c>
      <c r="B238" s="43" t="s">
        <v>6</v>
      </c>
      <c r="C238" s="46" t="str">
        <f t="shared" si="48"/>
        <v>Error</v>
      </c>
      <c r="F238" s="55" t="str">
        <f t="shared" si="51"/>
        <v>T..</v>
      </c>
      <c r="P238" s="127" t="str">
        <f t="shared" si="49"/>
        <v/>
      </c>
      <c r="R238" s="42"/>
      <c r="U238" s="71">
        <f t="shared" si="59"/>
        <v>0</v>
      </c>
      <c r="V238" s="71">
        <f t="shared" si="59"/>
        <v>0</v>
      </c>
      <c r="W238" s="13">
        <f t="shared" si="59"/>
        <v>0</v>
      </c>
      <c r="X238" s="55" t="str">
        <f t="shared" si="54"/>
        <v/>
      </c>
      <c r="Y238" s="55" t="str">
        <f t="shared" si="55"/>
        <v/>
      </c>
      <c r="Z238" s="55" t="str">
        <f t="shared" si="56"/>
        <v/>
      </c>
      <c r="AA238" s="55" t="str">
        <f t="shared" si="57"/>
        <v/>
      </c>
      <c r="AB238" s="43" t="str">
        <f t="shared" si="58"/>
        <v/>
      </c>
      <c r="AC238" s="70" t="e">
        <f>INDEX('as nimek'!D:D,MATCH('EA_teat näidis'!G238,'as nimek'!A:A,0))</f>
        <v>#N/A</v>
      </c>
      <c r="AD238" s="130" t="str">
        <f t="shared" si="50"/>
        <v/>
      </c>
      <c r="AF238" s="47" t="e">
        <f t="shared" si="47"/>
        <v>#VALUE!</v>
      </c>
      <c r="AG238" s="58" t="str">
        <f t="shared" si="52"/>
        <v/>
      </c>
    </row>
    <row r="239" spans="1:33" ht="15" customHeight="1" x14ac:dyDescent="0.2">
      <c r="A239" s="45">
        <f t="shared" si="53"/>
        <v>1</v>
      </c>
      <c r="B239" s="43" t="s">
        <v>6</v>
      </c>
      <c r="C239" s="46" t="str">
        <f t="shared" si="48"/>
        <v>Error</v>
      </c>
      <c r="F239" s="55" t="str">
        <f t="shared" si="51"/>
        <v>T..</v>
      </c>
      <c r="P239" s="127" t="str">
        <f t="shared" si="49"/>
        <v/>
      </c>
      <c r="R239" s="42"/>
      <c r="U239" s="71">
        <f t="shared" si="59"/>
        <v>0</v>
      </c>
      <c r="V239" s="71">
        <f t="shared" si="59"/>
        <v>0</v>
      </c>
      <c r="W239" s="13">
        <f t="shared" si="59"/>
        <v>0</v>
      </c>
      <c r="X239" s="55" t="str">
        <f t="shared" si="54"/>
        <v/>
      </c>
      <c r="Y239" s="55" t="str">
        <f t="shared" si="55"/>
        <v/>
      </c>
      <c r="Z239" s="55" t="str">
        <f t="shared" si="56"/>
        <v/>
      </c>
      <c r="AA239" s="55" t="str">
        <f t="shared" si="57"/>
        <v/>
      </c>
      <c r="AB239" s="43" t="str">
        <f t="shared" si="58"/>
        <v/>
      </c>
      <c r="AC239" s="70" t="e">
        <f>INDEX('as nimek'!D:D,MATCH('EA_teat näidis'!G239,'as nimek'!A:A,0))</f>
        <v>#N/A</v>
      </c>
      <c r="AD239" s="130" t="str">
        <f t="shared" si="50"/>
        <v/>
      </c>
      <c r="AF239" s="47" t="e">
        <f t="shared" si="47"/>
        <v>#VALUE!</v>
      </c>
      <c r="AG239" s="58" t="str">
        <f t="shared" si="52"/>
        <v/>
      </c>
    </row>
    <row r="240" spans="1:33" ht="15" customHeight="1" x14ac:dyDescent="0.2">
      <c r="A240" s="45">
        <f t="shared" si="53"/>
        <v>1</v>
      </c>
      <c r="B240" s="43" t="s">
        <v>6</v>
      </c>
      <c r="C240" s="46" t="str">
        <f t="shared" si="48"/>
        <v>Error</v>
      </c>
      <c r="F240" s="55" t="str">
        <f t="shared" si="51"/>
        <v>T..</v>
      </c>
      <c r="P240" s="127" t="str">
        <f t="shared" si="49"/>
        <v/>
      </c>
      <c r="R240" s="42"/>
      <c r="U240" s="71">
        <f t="shared" si="59"/>
        <v>0</v>
      </c>
      <c r="V240" s="71">
        <f t="shared" si="59"/>
        <v>0</v>
      </c>
      <c r="W240" s="13">
        <f t="shared" si="59"/>
        <v>0</v>
      </c>
      <c r="X240" s="55" t="str">
        <f t="shared" si="54"/>
        <v/>
      </c>
      <c r="Y240" s="55" t="str">
        <f t="shared" si="55"/>
        <v/>
      </c>
      <c r="Z240" s="55" t="str">
        <f t="shared" si="56"/>
        <v/>
      </c>
      <c r="AA240" s="55" t="str">
        <f t="shared" si="57"/>
        <v/>
      </c>
      <c r="AB240" s="43" t="str">
        <f t="shared" si="58"/>
        <v/>
      </c>
      <c r="AC240" s="70" t="e">
        <f>INDEX('as nimek'!D:D,MATCH('EA_teat näidis'!G240,'as nimek'!A:A,0))</f>
        <v>#N/A</v>
      </c>
      <c r="AD240" s="130" t="str">
        <f t="shared" si="50"/>
        <v/>
      </c>
      <c r="AF240" s="47" t="e">
        <f t="shared" si="47"/>
        <v>#VALUE!</v>
      </c>
      <c r="AG240" s="58" t="str">
        <f t="shared" si="52"/>
        <v/>
      </c>
    </row>
    <row r="241" spans="1:33" ht="15" customHeight="1" x14ac:dyDescent="0.2">
      <c r="A241" s="45">
        <f t="shared" si="53"/>
        <v>1</v>
      </c>
      <c r="B241" s="43" t="s">
        <v>6</v>
      </c>
      <c r="C241" s="46" t="str">
        <f t="shared" si="48"/>
        <v>Error</v>
      </c>
      <c r="F241" s="55" t="str">
        <f t="shared" si="51"/>
        <v>T..</v>
      </c>
      <c r="P241" s="127" t="str">
        <f t="shared" si="49"/>
        <v/>
      </c>
      <c r="R241" s="42"/>
      <c r="U241" s="71">
        <f t="shared" si="59"/>
        <v>0</v>
      </c>
      <c r="V241" s="71">
        <f t="shared" si="59"/>
        <v>0</v>
      </c>
      <c r="W241" s="13">
        <f t="shared" si="59"/>
        <v>0</v>
      </c>
      <c r="X241" s="55" t="str">
        <f t="shared" si="54"/>
        <v/>
      </c>
      <c r="Y241" s="55" t="str">
        <f t="shared" si="55"/>
        <v/>
      </c>
      <c r="Z241" s="55" t="str">
        <f t="shared" si="56"/>
        <v/>
      </c>
      <c r="AA241" s="55" t="str">
        <f t="shared" si="57"/>
        <v/>
      </c>
      <c r="AB241" s="43" t="str">
        <f t="shared" si="58"/>
        <v/>
      </c>
      <c r="AC241" s="70" t="e">
        <f>INDEX('as nimek'!D:D,MATCH('EA_teat näidis'!G241,'as nimek'!A:A,0))</f>
        <v>#N/A</v>
      </c>
      <c r="AD241" s="130" t="str">
        <f t="shared" si="50"/>
        <v/>
      </c>
      <c r="AF241" s="47" t="e">
        <f t="shared" si="47"/>
        <v>#VALUE!</v>
      </c>
      <c r="AG241" s="58" t="str">
        <f t="shared" si="52"/>
        <v/>
      </c>
    </row>
    <row r="242" spans="1:33" ht="15" customHeight="1" x14ac:dyDescent="0.2">
      <c r="A242" s="45">
        <f t="shared" si="53"/>
        <v>1</v>
      </c>
      <c r="B242" s="43" t="s">
        <v>6</v>
      </c>
      <c r="C242" s="46" t="str">
        <f t="shared" si="48"/>
        <v>Error</v>
      </c>
      <c r="F242" s="55" t="str">
        <f t="shared" si="51"/>
        <v>T..</v>
      </c>
      <c r="P242" s="127" t="str">
        <f t="shared" si="49"/>
        <v/>
      </c>
      <c r="R242" s="42"/>
      <c r="U242" s="71">
        <f t="shared" si="59"/>
        <v>0</v>
      </c>
      <c r="V242" s="71">
        <f t="shared" si="59"/>
        <v>0</v>
      </c>
      <c r="W242" s="13">
        <f t="shared" si="59"/>
        <v>0</v>
      </c>
      <c r="X242" s="55" t="str">
        <f t="shared" si="54"/>
        <v/>
      </c>
      <c r="Y242" s="55" t="str">
        <f t="shared" si="55"/>
        <v/>
      </c>
      <c r="Z242" s="55" t="str">
        <f t="shared" si="56"/>
        <v/>
      </c>
      <c r="AA242" s="55" t="str">
        <f t="shared" si="57"/>
        <v/>
      </c>
      <c r="AB242" s="43" t="str">
        <f t="shared" si="58"/>
        <v/>
      </c>
      <c r="AC242" s="70" t="e">
        <f>INDEX('as nimek'!D:D,MATCH('EA_teat näidis'!G242,'as nimek'!A:A,0))</f>
        <v>#N/A</v>
      </c>
      <c r="AD242" s="130" t="str">
        <f t="shared" si="50"/>
        <v/>
      </c>
      <c r="AF242" s="47" t="e">
        <f t="shared" si="47"/>
        <v>#VALUE!</v>
      </c>
      <c r="AG242" s="58" t="str">
        <f t="shared" si="52"/>
        <v/>
      </c>
    </row>
    <row r="243" spans="1:33" ht="15" customHeight="1" x14ac:dyDescent="0.2">
      <c r="A243" s="45">
        <f t="shared" si="53"/>
        <v>1</v>
      </c>
      <c r="B243" s="43" t="s">
        <v>6</v>
      </c>
      <c r="C243" s="46" t="str">
        <f t="shared" si="48"/>
        <v>Error</v>
      </c>
      <c r="F243" s="55" t="str">
        <f t="shared" si="51"/>
        <v>T..</v>
      </c>
      <c r="P243" s="127" t="str">
        <f t="shared" si="49"/>
        <v/>
      </c>
      <c r="R243" s="42"/>
      <c r="U243" s="71">
        <f t="shared" si="59"/>
        <v>0</v>
      </c>
      <c r="V243" s="71">
        <f t="shared" si="59"/>
        <v>0</v>
      </c>
      <c r="W243" s="13">
        <f t="shared" si="59"/>
        <v>0</v>
      </c>
      <c r="X243" s="55" t="str">
        <f t="shared" si="54"/>
        <v/>
      </c>
      <c r="Y243" s="55" t="str">
        <f t="shared" si="55"/>
        <v/>
      </c>
      <c r="Z243" s="55" t="str">
        <f t="shared" si="56"/>
        <v/>
      </c>
      <c r="AA243" s="55" t="str">
        <f t="shared" si="57"/>
        <v/>
      </c>
      <c r="AB243" s="43" t="str">
        <f t="shared" si="58"/>
        <v/>
      </c>
      <c r="AC243" s="70" t="e">
        <f>INDEX('as nimek'!D:D,MATCH('EA_teat näidis'!G243,'as nimek'!A:A,0))</f>
        <v>#N/A</v>
      </c>
      <c r="AD243" s="130" t="str">
        <f t="shared" si="50"/>
        <v/>
      </c>
      <c r="AF243" s="47" t="e">
        <f t="shared" si="47"/>
        <v>#VALUE!</v>
      </c>
      <c r="AG243" s="58" t="str">
        <f t="shared" si="52"/>
        <v/>
      </c>
    </row>
    <row r="244" spans="1:33" ht="15" customHeight="1" x14ac:dyDescent="0.2">
      <c r="A244" s="45">
        <f t="shared" si="53"/>
        <v>1</v>
      </c>
      <c r="B244" s="43" t="s">
        <v>6</v>
      </c>
      <c r="C244" s="46" t="str">
        <f t="shared" si="48"/>
        <v>Error</v>
      </c>
      <c r="F244" s="55" t="str">
        <f t="shared" si="51"/>
        <v>T..</v>
      </c>
      <c r="P244" s="127" t="str">
        <f t="shared" si="49"/>
        <v/>
      </c>
      <c r="R244" s="42"/>
      <c r="U244" s="71">
        <f t="shared" si="59"/>
        <v>0</v>
      </c>
      <c r="V244" s="71">
        <f t="shared" si="59"/>
        <v>0</v>
      </c>
      <c r="W244" s="13">
        <f t="shared" si="59"/>
        <v>0</v>
      </c>
      <c r="X244" s="55" t="str">
        <f t="shared" si="54"/>
        <v/>
      </c>
      <c r="Y244" s="55" t="str">
        <f t="shared" si="55"/>
        <v/>
      </c>
      <c r="Z244" s="55" t="str">
        <f t="shared" si="56"/>
        <v/>
      </c>
      <c r="AA244" s="55" t="str">
        <f t="shared" si="57"/>
        <v/>
      </c>
      <c r="AB244" s="43" t="str">
        <f t="shared" si="58"/>
        <v/>
      </c>
      <c r="AC244" s="70" t="e">
        <f>INDEX('as nimek'!D:D,MATCH('EA_teat näidis'!G244,'as nimek'!A:A,0))</f>
        <v>#N/A</v>
      </c>
      <c r="AD244" s="130" t="str">
        <f t="shared" si="50"/>
        <v/>
      </c>
      <c r="AF244" s="47" t="e">
        <f t="shared" si="47"/>
        <v>#VALUE!</v>
      </c>
      <c r="AG244" s="58" t="str">
        <f t="shared" si="52"/>
        <v/>
      </c>
    </row>
    <row r="245" spans="1:33" ht="15" customHeight="1" x14ac:dyDescent="0.2">
      <c r="A245" s="45">
        <f t="shared" si="53"/>
        <v>1</v>
      </c>
      <c r="B245" s="43" t="s">
        <v>6</v>
      </c>
      <c r="C245" s="46" t="str">
        <f t="shared" si="48"/>
        <v>Error</v>
      </c>
      <c r="F245" s="55" t="str">
        <f t="shared" si="51"/>
        <v>T..</v>
      </c>
      <c r="P245" s="127" t="str">
        <f t="shared" si="49"/>
        <v/>
      </c>
      <c r="R245" s="42"/>
      <c r="U245" s="71">
        <f t="shared" si="59"/>
        <v>0</v>
      </c>
      <c r="V245" s="71">
        <f t="shared" si="59"/>
        <v>0</v>
      </c>
      <c r="W245" s="13">
        <f t="shared" si="59"/>
        <v>0</v>
      </c>
      <c r="X245" s="55" t="str">
        <f t="shared" si="54"/>
        <v/>
      </c>
      <c r="Y245" s="55" t="str">
        <f t="shared" si="55"/>
        <v/>
      </c>
      <c r="Z245" s="55" t="str">
        <f t="shared" si="56"/>
        <v/>
      </c>
      <c r="AA245" s="55" t="str">
        <f t="shared" si="57"/>
        <v/>
      </c>
      <c r="AB245" s="43" t="str">
        <f t="shared" si="58"/>
        <v/>
      </c>
      <c r="AC245" s="70" t="e">
        <f>INDEX('as nimek'!D:D,MATCH('EA_teat näidis'!G245,'as nimek'!A:A,0))</f>
        <v>#N/A</v>
      </c>
      <c r="AD245" s="130" t="str">
        <f t="shared" si="50"/>
        <v/>
      </c>
      <c r="AF245" s="47" t="e">
        <f t="shared" si="47"/>
        <v>#VALUE!</v>
      </c>
      <c r="AG245" s="58" t="str">
        <f t="shared" si="52"/>
        <v/>
      </c>
    </row>
    <row r="246" spans="1:33" ht="15" customHeight="1" x14ac:dyDescent="0.2">
      <c r="A246" s="45">
        <f t="shared" si="53"/>
        <v>1</v>
      </c>
      <c r="B246" s="43" t="s">
        <v>6</v>
      </c>
      <c r="C246" s="46" t="str">
        <f t="shared" si="48"/>
        <v>Error</v>
      </c>
      <c r="F246" s="55" t="str">
        <f t="shared" si="51"/>
        <v>T..</v>
      </c>
      <c r="P246" s="127" t="str">
        <f t="shared" si="49"/>
        <v/>
      </c>
      <c r="R246" s="42"/>
      <c r="U246" s="71">
        <f t="shared" si="59"/>
        <v>0</v>
      </c>
      <c r="V246" s="71">
        <f t="shared" si="59"/>
        <v>0</v>
      </c>
      <c r="W246" s="13">
        <f t="shared" si="59"/>
        <v>0</v>
      </c>
      <c r="X246" s="55" t="str">
        <f t="shared" si="54"/>
        <v/>
      </c>
      <c r="Y246" s="55" t="str">
        <f t="shared" si="55"/>
        <v/>
      </c>
      <c r="Z246" s="55" t="str">
        <f t="shared" si="56"/>
        <v/>
      </c>
      <c r="AA246" s="55" t="str">
        <f t="shared" si="57"/>
        <v/>
      </c>
      <c r="AB246" s="43" t="str">
        <f t="shared" si="58"/>
        <v/>
      </c>
      <c r="AC246" s="70" t="e">
        <f>INDEX('as nimek'!D:D,MATCH('EA_teat näidis'!G246,'as nimek'!A:A,0))</f>
        <v>#N/A</v>
      </c>
      <c r="AD246" s="130" t="str">
        <f t="shared" si="50"/>
        <v/>
      </c>
      <c r="AF246" s="47" t="e">
        <f t="shared" si="47"/>
        <v>#VALUE!</v>
      </c>
      <c r="AG246" s="58" t="str">
        <f t="shared" si="52"/>
        <v/>
      </c>
    </row>
    <row r="247" spans="1:33" ht="15" customHeight="1" x14ac:dyDescent="0.2">
      <c r="A247" s="45">
        <f t="shared" si="53"/>
        <v>1</v>
      </c>
      <c r="B247" s="43" t="s">
        <v>6</v>
      </c>
      <c r="C247" s="46" t="str">
        <f t="shared" si="48"/>
        <v>Error</v>
      </c>
      <c r="F247" s="55" t="str">
        <f t="shared" si="51"/>
        <v>T..</v>
      </c>
      <c r="P247" s="127" t="str">
        <f t="shared" si="49"/>
        <v/>
      </c>
      <c r="R247" s="42"/>
      <c r="U247" s="71">
        <f t="shared" si="59"/>
        <v>0</v>
      </c>
      <c r="V247" s="71">
        <f t="shared" si="59"/>
        <v>0</v>
      </c>
      <c r="W247" s="13">
        <f t="shared" si="59"/>
        <v>0</v>
      </c>
      <c r="X247" s="55" t="str">
        <f t="shared" si="54"/>
        <v/>
      </c>
      <c r="Y247" s="55" t="str">
        <f t="shared" si="55"/>
        <v/>
      </c>
      <c r="Z247" s="55" t="str">
        <f t="shared" si="56"/>
        <v/>
      </c>
      <c r="AA247" s="55" t="str">
        <f t="shared" si="57"/>
        <v/>
      </c>
      <c r="AB247" s="43" t="str">
        <f t="shared" si="58"/>
        <v/>
      </c>
      <c r="AC247" s="70" t="e">
        <f>INDEX('as nimek'!D:D,MATCH('EA_teat näidis'!G247,'as nimek'!A:A,0))</f>
        <v>#N/A</v>
      </c>
      <c r="AD247" s="130" t="str">
        <f t="shared" si="50"/>
        <v/>
      </c>
      <c r="AF247" s="47" t="e">
        <f t="shared" si="47"/>
        <v>#VALUE!</v>
      </c>
      <c r="AG247" s="58" t="str">
        <f t="shared" si="52"/>
        <v/>
      </c>
    </row>
    <row r="248" spans="1:33" ht="15" customHeight="1" x14ac:dyDescent="0.2">
      <c r="A248" s="45">
        <f t="shared" si="53"/>
        <v>1</v>
      </c>
      <c r="B248" s="43" t="s">
        <v>6</v>
      </c>
      <c r="C248" s="46" t="str">
        <f t="shared" si="48"/>
        <v>Error</v>
      </c>
      <c r="F248" s="55" t="str">
        <f t="shared" si="51"/>
        <v>T..</v>
      </c>
      <c r="P248" s="127" t="str">
        <f t="shared" si="49"/>
        <v/>
      </c>
      <c r="R248" s="42"/>
      <c r="U248" s="71">
        <f t="shared" si="59"/>
        <v>0</v>
      </c>
      <c r="V248" s="71">
        <f t="shared" si="59"/>
        <v>0</v>
      </c>
      <c r="W248" s="13">
        <f t="shared" si="59"/>
        <v>0</v>
      </c>
      <c r="X248" s="55" t="str">
        <f t="shared" si="54"/>
        <v/>
      </c>
      <c r="Y248" s="55" t="str">
        <f t="shared" si="55"/>
        <v/>
      </c>
      <c r="Z248" s="55" t="str">
        <f t="shared" si="56"/>
        <v/>
      </c>
      <c r="AA248" s="55" t="str">
        <f t="shared" si="57"/>
        <v/>
      </c>
      <c r="AB248" s="43" t="str">
        <f t="shared" si="58"/>
        <v/>
      </c>
      <c r="AC248" s="70" t="e">
        <f>INDEX('as nimek'!D:D,MATCH('EA_teat näidis'!G248,'as nimek'!A:A,0))</f>
        <v>#N/A</v>
      </c>
      <c r="AD248" s="130" t="str">
        <f t="shared" si="50"/>
        <v/>
      </c>
      <c r="AF248" s="47" t="e">
        <f t="shared" si="47"/>
        <v>#VALUE!</v>
      </c>
      <c r="AG248" s="58" t="str">
        <f t="shared" si="52"/>
        <v/>
      </c>
    </row>
    <row r="249" spans="1:33" ht="15" customHeight="1" x14ac:dyDescent="0.2">
      <c r="A249" s="45">
        <f t="shared" si="53"/>
        <v>1</v>
      </c>
      <c r="B249" s="43" t="s">
        <v>6</v>
      </c>
      <c r="C249" s="46" t="str">
        <f t="shared" si="48"/>
        <v>Error</v>
      </c>
      <c r="F249" s="55" t="str">
        <f t="shared" si="51"/>
        <v>T..</v>
      </c>
      <c r="P249" s="127" t="str">
        <f t="shared" si="49"/>
        <v/>
      </c>
      <c r="R249" s="42"/>
      <c r="U249" s="71">
        <f t="shared" si="59"/>
        <v>0</v>
      </c>
      <c r="V249" s="71">
        <f t="shared" si="59"/>
        <v>0</v>
      </c>
      <c r="W249" s="13">
        <f t="shared" si="59"/>
        <v>0</v>
      </c>
      <c r="X249" s="55" t="str">
        <f t="shared" si="54"/>
        <v/>
      </c>
      <c r="Y249" s="55" t="str">
        <f t="shared" si="55"/>
        <v/>
      </c>
      <c r="Z249" s="55" t="str">
        <f t="shared" si="56"/>
        <v/>
      </c>
      <c r="AA249" s="55" t="str">
        <f t="shared" si="57"/>
        <v/>
      </c>
      <c r="AB249" s="43" t="str">
        <f t="shared" si="58"/>
        <v/>
      </c>
      <c r="AC249" s="70" t="e">
        <f>INDEX('as nimek'!D:D,MATCH('EA_teat näidis'!G249,'as nimek'!A:A,0))</f>
        <v>#N/A</v>
      </c>
      <c r="AD249" s="130" t="str">
        <f t="shared" si="50"/>
        <v/>
      </c>
      <c r="AF249" s="47" t="e">
        <f t="shared" si="47"/>
        <v>#VALUE!</v>
      </c>
      <c r="AG249" s="58" t="str">
        <f t="shared" si="52"/>
        <v/>
      </c>
    </row>
    <row r="250" spans="1:33" ht="15" customHeight="1" x14ac:dyDescent="0.2">
      <c r="A250" s="45">
        <f t="shared" si="53"/>
        <v>1</v>
      </c>
      <c r="B250" s="43" t="s">
        <v>6</v>
      </c>
      <c r="C250" s="46" t="str">
        <f t="shared" si="48"/>
        <v>Error</v>
      </c>
      <c r="F250" s="55" t="str">
        <f t="shared" si="51"/>
        <v>T..</v>
      </c>
      <c r="P250" s="127" t="str">
        <f t="shared" si="49"/>
        <v/>
      </c>
      <c r="R250" s="42"/>
      <c r="U250" s="71">
        <f t="shared" si="59"/>
        <v>0</v>
      </c>
      <c r="V250" s="71">
        <f t="shared" si="59"/>
        <v>0</v>
      </c>
      <c r="W250" s="13">
        <f t="shared" si="59"/>
        <v>0</v>
      </c>
      <c r="X250" s="55" t="str">
        <f t="shared" si="54"/>
        <v/>
      </c>
      <c r="Y250" s="55" t="str">
        <f t="shared" si="55"/>
        <v/>
      </c>
      <c r="Z250" s="55" t="str">
        <f t="shared" si="56"/>
        <v/>
      </c>
      <c r="AA250" s="55" t="str">
        <f t="shared" si="57"/>
        <v/>
      </c>
      <c r="AB250" s="43" t="str">
        <f t="shared" si="58"/>
        <v/>
      </c>
      <c r="AC250" s="70" t="e">
        <f>INDEX('as nimek'!D:D,MATCH('EA_teat näidis'!G250,'as nimek'!A:A,0))</f>
        <v>#N/A</v>
      </c>
      <c r="AD250" s="130" t="str">
        <f t="shared" si="50"/>
        <v/>
      </c>
      <c r="AF250" s="47" t="e">
        <f t="shared" si="47"/>
        <v>#VALUE!</v>
      </c>
      <c r="AG250" s="58" t="str">
        <f t="shared" si="52"/>
        <v/>
      </c>
    </row>
    <row r="251" spans="1:33" ht="15" customHeight="1" x14ac:dyDescent="0.2">
      <c r="A251" s="45">
        <f t="shared" si="53"/>
        <v>1</v>
      </c>
      <c r="B251" s="43" t="s">
        <v>6</v>
      </c>
      <c r="C251" s="46" t="str">
        <f t="shared" si="48"/>
        <v>Error</v>
      </c>
      <c r="F251" s="55" t="str">
        <f t="shared" si="51"/>
        <v>T..</v>
      </c>
      <c r="P251" s="127" t="str">
        <f t="shared" si="49"/>
        <v/>
      </c>
      <c r="R251" s="42"/>
      <c r="U251" s="71">
        <f t="shared" si="59"/>
        <v>0</v>
      </c>
      <c r="V251" s="71">
        <f t="shared" si="59"/>
        <v>0</v>
      </c>
      <c r="W251" s="13">
        <f t="shared" si="59"/>
        <v>0</v>
      </c>
      <c r="X251" s="55" t="str">
        <f t="shared" si="54"/>
        <v/>
      </c>
      <c r="Y251" s="55" t="str">
        <f t="shared" si="55"/>
        <v/>
      </c>
      <c r="Z251" s="55" t="str">
        <f t="shared" si="56"/>
        <v/>
      </c>
      <c r="AA251" s="55" t="str">
        <f t="shared" si="57"/>
        <v/>
      </c>
      <c r="AB251" s="43" t="str">
        <f t="shared" si="58"/>
        <v/>
      </c>
      <c r="AC251" s="70" t="e">
        <f>INDEX('as nimek'!D:D,MATCH('EA_teat näidis'!G251,'as nimek'!A:A,0))</f>
        <v>#N/A</v>
      </c>
      <c r="AD251" s="130" t="str">
        <f t="shared" si="50"/>
        <v/>
      </c>
      <c r="AF251" s="47" t="e">
        <f t="shared" si="47"/>
        <v>#VALUE!</v>
      </c>
      <c r="AG251" s="58" t="str">
        <f t="shared" si="52"/>
        <v/>
      </c>
    </row>
    <row r="252" spans="1:33" ht="15" customHeight="1" x14ac:dyDescent="0.2">
      <c r="A252" s="45">
        <f t="shared" si="53"/>
        <v>1</v>
      </c>
      <c r="B252" s="43" t="s">
        <v>6</v>
      </c>
      <c r="C252" s="46" t="str">
        <f t="shared" si="48"/>
        <v>Error</v>
      </c>
      <c r="F252" s="55" t="str">
        <f t="shared" si="51"/>
        <v>T..</v>
      </c>
      <c r="P252" s="127" t="str">
        <f t="shared" si="49"/>
        <v/>
      </c>
      <c r="R252" s="42"/>
      <c r="U252" s="71">
        <f t="shared" si="59"/>
        <v>0</v>
      </c>
      <c r="V252" s="71">
        <f t="shared" si="59"/>
        <v>0</v>
      </c>
      <c r="W252" s="13">
        <f t="shared" si="59"/>
        <v>0</v>
      </c>
      <c r="X252" s="55" t="str">
        <f t="shared" si="54"/>
        <v/>
      </c>
      <c r="Y252" s="55" t="str">
        <f t="shared" si="55"/>
        <v/>
      </c>
      <c r="Z252" s="55" t="str">
        <f t="shared" si="56"/>
        <v/>
      </c>
      <c r="AA252" s="55" t="str">
        <f t="shared" si="57"/>
        <v/>
      </c>
      <c r="AB252" s="43" t="str">
        <f t="shared" si="58"/>
        <v/>
      </c>
      <c r="AC252" s="70" t="e">
        <f>INDEX('as nimek'!D:D,MATCH('EA_teat näidis'!G252,'as nimek'!A:A,0))</f>
        <v>#N/A</v>
      </c>
      <c r="AD252" s="130" t="str">
        <f t="shared" si="50"/>
        <v/>
      </c>
      <c r="AF252" s="47" t="e">
        <f t="shared" si="47"/>
        <v>#VALUE!</v>
      </c>
      <c r="AG252" s="58" t="str">
        <f t="shared" si="52"/>
        <v/>
      </c>
    </row>
    <row r="253" spans="1:33" ht="15" customHeight="1" x14ac:dyDescent="0.2">
      <c r="A253" s="45">
        <f t="shared" si="53"/>
        <v>1</v>
      </c>
      <c r="B253" s="43" t="s">
        <v>6</v>
      </c>
      <c r="C253" s="46" t="str">
        <f t="shared" si="48"/>
        <v>Error</v>
      </c>
      <c r="F253" s="55" t="str">
        <f t="shared" si="51"/>
        <v>T..</v>
      </c>
      <c r="P253" s="127" t="str">
        <f t="shared" si="49"/>
        <v/>
      </c>
      <c r="R253" s="42"/>
      <c r="U253" s="71">
        <f t="shared" si="59"/>
        <v>0</v>
      </c>
      <c r="V253" s="71">
        <f t="shared" si="59"/>
        <v>0</v>
      </c>
      <c r="W253" s="13">
        <f t="shared" si="59"/>
        <v>0</v>
      </c>
      <c r="X253" s="55" t="str">
        <f t="shared" si="54"/>
        <v/>
      </c>
      <c r="Y253" s="55" t="str">
        <f t="shared" si="55"/>
        <v/>
      </c>
      <c r="Z253" s="55" t="str">
        <f t="shared" si="56"/>
        <v/>
      </c>
      <c r="AA253" s="55" t="str">
        <f t="shared" si="57"/>
        <v/>
      </c>
      <c r="AB253" s="43" t="str">
        <f t="shared" si="58"/>
        <v/>
      </c>
      <c r="AC253" s="70" t="e">
        <f>INDEX('as nimek'!D:D,MATCH('EA_teat näidis'!G253,'as nimek'!A:A,0))</f>
        <v>#N/A</v>
      </c>
      <c r="AD253" s="130" t="str">
        <f t="shared" si="50"/>
        <v/>
      </c>
      <c r="AF253" s="47" t="e">
        <f t="shared" si="47"/>
        <v>#VALUE!</v>
      </c>
      <c r="AG253" s="58" t="str">
        <f t="shared" si="52"/>
        <v/>
      </c>
    </row>
    <row r="254" spans="1:33" ht="15" customHeight="1" x14ac:dyDescent="0.2">
      <c r="A254" s="45">
        <f t="shared" si="53"/>
        <v>1</v>
      </c>
      <c r="B254" s="43" t="s">
        <v>6</v>
      </c>
      <c r="C254" s="46" t="str">
        <f t="shared" si="48"/>
        <v>Error</v>
      </c>
      <c r="F254" s="55" t="str">
        <f t="shared" si="51"/>
        <v>T..</v>
      </c>
      <c r="P254" s="127" t="str">
        <f t="shared" si="49"/>
        <v/>
      </c>
      <c r="R254" s="42"/>
      <c r="U254" s="71">
        <f t="shared" si="59"/>
        <v>0</v>
      </c>
      <c r="V254" s="71">
        <f t="shared" si="59"/>
        <v>0</v>
      </c>
      <c r="W254" s="13">
        <f t="shared" si="59"/>
        <v>0</v>
      </c>
      <c r="X254" s="55" t="str">
        <f t="shared" si="54"/>
        <v/>
      </c>
      <c r="Y254" s="55" t="str">
        <f t="shared" si="55"/>
        <v/>
      </c>
      <c r="Z254" s="55" t="str">
        <f t="shared" si="56"/>
        <v/>
      </c>
      <c r="AA254" s="55" t="str">
        <f t="shared" si="57"/>
        <v/>
      </c>
      <c r="AB254" s="43" t="str">
        <f t="shared" si="58"/>
        <v/>
      </c>
      <c r="AC254" s="70" t="e">
        <f>INDEX('as nimek'!D:D,MATCH('EA_teat näidis'!G254,'as nimek'!A:A,0))</f>
        <v>#N/A</v>
      </c>
      <c r="AD254" s="130" t="str">
        <f t="shared" si="50"/>
        <v/>
      </c>
      <c r="AF254" s="47" t="e">
        <f t="shared" si="47"/>
        <v>#VALUE!</v>
      </c>
      <c r="AG254" s="58" t="str">
        <f t="shared" si="52"/>
        <v/>
      </c>
    </row>
    <row r="255" spans="1:33" ht="15" customHeight="1" x14ac:dyDescent="0.2">
      <c r="A255" s="45">
        <f t="shared" si="53"/>
        <v>1</v>
      </c>
      <c r="B255" s="43" t="s">
        <v>6</v>
      </c>
      <c r="C255" s="46" t="str">
        <f t="shared" si="48"/>
        <v>Error</v>
      </c>
      <c r="F255" s="55" t="str">
        <f t="shared" si="51"/>
        <v>T..</v>
      </c>
      <c r="P255" s="127" t="str">
        <f t="shared" si="49"/>
        <v/>
      </c>
      <c r="R255" s="42"/>
      <c r="U255" s="71">
        <f t="shared" si="59"/>
        <v>0</v>
      </c>
      <c r="V255" s="71">
        <f t="shared" si="59"/>
        <v>0</v>
      </c>
      <c r="W255" s="13">
        <f t="shared" si="59"/>
        <v>0</v>
      </c>
      <c r="X255" s="55" t="str">
        <f t="shared" si="54"/>
        <v/>
      </c>
      <c r="Y255" s="55" t="str">
        <f t="shared" si="55"/>
        <v/>
      </c>
      <c r="Z255" s="55" t="str">
        <f t="shared" si="56"/>
        <v/>
      </c>
      <c r="AA255" s="55" t="str">
        <f t="shared" si="57"/>
        <v/>
      </c>
      <c r="AB255" s="43" t="str">
        <f t="shared" si="58"/>
        <v/>
      </c>
      <c r="AC255" s="70" t="e">
        <f>INDEX('as nimek'!D:D,MATCH('EA_teat näidis'!G255,'as nimek'!A:A,0))</f>
        <v>#N/A</v>
      </c>
      <c r="AD255" s="130" t="str">
        <f t="shared" si="50"/>
        <v/>
      </c>
      <c r="AF255" s="47" t="e">
        <f t="shared" si="47"/>
        <v>#VALUE!</v>
      </c>
      <c r="AG255" s="58" t="str">
        <f t="shared" si="52"/>
        <v/>
      </c>
    </row>
    <row r="256" spans="1:33" ht="15" customHeight="1" x14ac:dyDescent="0.2">
      <c r="A256" s="45">
        <f t="shared" si="53"/>
        <v>1</v>
      </c>
      <c r="B256" s="43" t="s">
        <v>6</v>
      </c>
      <c r="C256" s="46" t="str">
        <f t="shared" si="48"/>
        <v>Error</v>
      </c>
      <c r="F256" s="55" t="str">
        <f t="shared" si="51"/>
        <v>T..</v>
      </c>
      <c r="P256" s="127" t="str">
        <f t="shared" si="49"/>
        <v/>
      </c>
      <c r="R256" s="42"/>
      <c r="U256" s="71">
        <f t="shared" si="59"/>
        <v>0</v>
      </c>
      <c r="V256" s="71">
        <f t="shared" si="59"/>
        <v>0</v>
      </c>
      <c r="W256" s="13">
        <f t="shared" si="59"/>
        <v>0</v>
      </c>
      <c r="X256" s="55" t="str">
        <f t="shared" si="54"/>
        <v/>
      </c>
      <c r="Y256" s="55" t="str">
        <f t="shared" si="55"/>
        <v/>
      </c>
      <c r="Z256" s="55" t="str">
        <f t="shared" si="56"/>
        <v/>
      </c>
      <c r="AA256" s="55" t="str">
        <f t="shared" si="57"/>
        <v/>
      </c>
      <c r="AB256" s="43" t="str">
        <f t="shared" si="58"/>
        <v/>
      </c>
      <c r="AC256" s="70" t="e">
        <f>INDEX('as nimek'!D:D,MATCH('EA_teat näidis'!G256,'as nimek'!A:A,0))</f>
        <v>#N/A</v>
      </c>
      <c r="AD256" s="130" t="str">
        <f t="shared" si="50"/>
        <v/>
      </c>
      <c r="AF256" s="47" t="e">
        <f t="shared" si="47"/>
        <v>#VALUE!</v>
      </c>
      <c r="AG256" s="58" t="str">
        <f t="shared" si="52"/>
        <v/>
      </c>
    </row>
    <row r="257" spans="1:33" ht="15" customHeight="1" x14ac:dyDescent="0.2">
      <c r="A257" s="45">
        <f t="shared" si="53"/>
        <v>1</v>
      </c>
      <c r="B257" s="43" t="s">
        <v>6</v>
      </c>
      <c r="C257" s="46" t="str">
        <f t="shared" si="48"/>
        <v>Error</v>
      </c>
      <c r="F257" s="55" t="str">
        <f t="shared" si="51"/>
        <v>T..</v>
      </c>
      <c r="P257" s="127" t="str">
        <f t="shared" si="49"/>
        <v/>
      </c>
      <c r="R257" s="42"/>
      <c r="U257" s="71">
        <f t="shared" si="59"/>
        <v>0</v>
      </c>
      <c r="V257" s="71">
        <f t="shared" si="59"/>
        <v>0</v>
      </c>
      <c r="W257" s="13">
        <f t="shared" si="59"/>
        <v>0</v>
      </c>
      <c r="X257" s="55" t="str">
        <f t="shared" si="54"/>
        <v/>
      </c>
      <c r="Y257" s="55" t="str">
        <f t="shared" si="55"/>
        <v/>
      </c>
      <c r="Z257" s="55" t="str">
        <f t="shared" si="56"/>
        <v/>
      </c>
      <c r="AA257" s="55" t="str">
        <f t="shared" si="57"/>
        <v/>
      </c>
      <c r="AB257" s="43" t="str">
        <f t="shared" si="58"/>
        <v/>
      </c>
      <c r="AC257" s="70" t="e">
        <f>INDEX('as nimek'!D:D,MATCH('EA_teat näidis'!G257,'as nimek'!A:A,0))</f>
        <v>#N/A</v>
      </c>
      <c r="AD257" s="130" t="str">
        <f t="shared" si="50"/>
        <v/>
      </c>
      <c r="AF257" s="47" t="e">
        <f t="shared" si="47"/>
        <v>#VALUE!</v>
      </c>
      <c r="AG257" s="58" t="str">
        <f t="shared" si="52"/>
        <v/>
      </c>
    </row>
    <row r="258" spans="1:33" ht="15" customHeight="1" x14ac:dyDescent="0.2">
      <c r="A258" s="45">
        <f t="shared" si="53"/>
        <v>1</v>
      </c>
      <c r="B258" s="43" t="s">
        <v>6</v>
      </c>
      <c r="C258" s="46" t="str">
        <f t="shared" si="48"/>
        <v>Error</v>
      </c>
      <c r="F258" s="55" t="str">
        <f t="shared" si="51"/>
        <v>T..</v>
      </c>
      <c r="P258" s="127" t="str">
        <f t="shared" si="49"/>
        <v/>
      </c>
      <c r="R258" s="42"/>
      <c r="U258" s="71">
        <f t="shared" si="59"/>
        <v>0</v>
      </c>
      <c r="V258" s="71">
        <f t="shared" si="59"/>
        <v>0</v>
      </c>
      <c r="W258" s="13">
        <f t="shared" si="59"/>
        <v>0</v>
      </c>
      <c r="X258" s="55" t="str">
        <f t="shared" si="54"/>
        <v/>
      </c>
      <c r="Y258" s="55" t="str">
        <f t="shared" si="55"/>
        <v/>
      </c>
      <c r="Z258" s="55" t="str">
        <f t="shared" si="56"/>
        <v/>
      </c>
      <c r="AA258" s="55" t="str">
        <f t="shared" si="57"/>
        <v/>
      </c>
      <c r="AB258" s="43" t="str">
        <f t="shared" si="58"/>
        <v/>
      </c>
      <c r="AC258" s="70" t="e">
        <f>INDEX('as nimek'!D:D,MATCH('EA_teat näidis'!G258,'as nimek'!A:A,0))</f>
        <v>#N/A</v>
      </c>
      <c r="AD258" s="130" t="str">
        <f t="shared" si="50"/>
        <v/>
      </c>
      <c r="AF258" s="47" t="e">
        <f t="shared" si="47"/>
        <v>#VALUE!</v>
      </c>
      <c r="AG258" s="58" t="str">
        <f t="shared" si="52"/>
        <v/>
      </c>
    </row>
    <row r="259" spans="1:33" ht="15" customHeight="1" x14ac:dyDescent="0.2">
      <c r="A259" s="45">
        <f t="shared" si="53"/>
        <v>1</v>
      </c>
      <c r="B259" s="43" t="s">
        <v>6</v>
      </c>
      <c r="C259" s="46" t="str">
        <f t="shared" si="48"/>
        <v>Error</v>
      </c>
      <c r="F259" s="55" t="str">
        <f t="shared" si="51"/>
        <v>T..</v>
      </c>
      <c r="P259" s="127" t="str">
        <f t="shared" si="49"/>
        <v/>
      </c>
      <c r="R259" s="42"/>
      <c r="U259" s="71">
        <f t="shared" si="59"/>
        <v>0</v>
      </c>
      <c r="V259" s="71">
        <f t="shared" si="59"/>
        <v>0</v>
      </c>
      <c r="W259" s="13">
        <f t="shared" si="59"/>
        <v>0</v>
      </c>
      <c r="X259" s="55" t="str">
        <f t="shared" si="54"/>
        <v/>
      </c>
      <c r="Y259" s="55" t="str">
        <f t="shared" si="55"/>
        <v/>
      </c>
      <c r="Z259" s="55" t="str">
        <f t="shared" si="56"/>
        <v/>
      </c>
      <c r="AA259" s="55" t="str">
        <f t="shared" si="57"/>
        <v/>
      </c>
      <c r="AB259" s="43" t="str">
        <f t="shared" si="58"/>
        <v/>
      </c>
      <c r="AC259" s="70" t="e">
        <f>INDEX('as nimek'!D:D,MATCH('EA_teat näidis'!G259,'as nimek'!A:A,0))</f>
        <v>#N/A</v>
      </c>
      <c r="AD259" s="130" t="str">
        <f t="shared" si="50"/>
        <v/>
      </c>
      <c r="AF259" s="47" t="e">
        <f t="shared" si="47"/>
        <v>#VALUE!</v>
      </c>
      <c r="AG259" s="58" t="str">
        <f t="shared" si="52"/>
        <v/>
      </c>
    </row>
    <row r="260" spans="1:33" ht="15" customHeight="1" x14ac:dyDescent="0.2">
      <c r="A260" s="45">
        <f t="shared" si="53"/>
        <v>1</v>
      </c>
      <c r="B260" s="43" t="s">
        <v>6</v>
      </c>
      <c r="C260" s="46" t="str">
        <f t="shared" si="48"/>
        <v>Error</v>
      </c>
      <c r="F260" s="55" t="str">
        <f t="shared" si="51"/>
        <v>T..</v>
      </c>
      <c r="P260" s="127" t="str">
        <f t="shared" si="49"/>
        <v/>
      </c>
      <c r="R260" s="42"/>
      <c r="U260" s="71">
        <f t="shared" si="59"/>
        <v>0</v>
      </c>
      <c r="V260" s="71">
        <f t="shared" si="59"/>
        <v>0</v>
      </c>
      <c r="W260" s="13">
        <f t="shared" si="59"/>
        <v>0</v>
      </c>
      <c r="X260" s="55" t="str">
        <f t="shared" si="54"/>
        <v/>
      </c>
      <c r="Y260" s="55" t="str">
        <f t="shared" si="55"/>
        <v/>
      </c>
      <c r="Z260" s="55" t="str">
        <f t="shared" si="56"/>
        <v/>
      </c>
      <c r="AA260" s="55" t="str">
        <f t="shared" si="57"/>
        <v/>
      </c>
      <c r="AB260" s="43" t="str">
        <f t="shared" si="58"/>
        <v/>
      </c>
      <c r="AC260" s="70" t="e">
        <f>INDEX('as nimek'!D:D,MATCH('EA_teat näidis'!G260,'as nimek'!A:A,0))</f>
        <v>#N/A</v>
      </c>
      <c r="AD260" s="130" t="str">
        <f t="shared" si="50"/>
        <v/>
      </c>
      <c r="AF260" s="47" t="e">
        <f t="shared" si="47"/>
        <v>#VALUE!</v>
      </c>
      <c r="AG260" s="58" t="str">
        <f t="shared" si="52"/>
        <v/>
      </c>
    </row>
    <row r="261" spans="1:33" ht="15" customHeight="1" x14ac:dyDescent="0.2">
      <c r="A261" s="45">
        <f t="shared" si="53"/>
        <v>1</v>
      </c>
      <c r="B261" s="43" t="s">
        <v>6</v>
      </c>
      <c r="C261" s="46" t="str">
        <f t="shared" si="48"/>
        <v>Error</v>
      </c>
      <c r="F261" s="55" t="str">
        <f t="shared" si="51"/>
        <v>T..</v>
      </c>
      <c r="P261" s="127" t="str">
        <f t="shared" si="49"/>
        <v/>
      </c>
      <c r="R261" s="42"/>
      <c r="U261" s="71">
        <f t="shared" si="59"/>
        <v>0</v>
      </c>
      <c r="V261" s="71">
        <f t="shared" si="59"/>
        <v>0</v>
      </c>
      <c r="W261" s="13">
        <f t="shared" si="59"/>
        <v>0</v>
      </c>
      <c r="X261" s="55" t="str">
        <f t="shared" si="54"/>
        <v/>
      </c>
      <c r="Y261" s="55" t="str">
        <f t="shared" si="55"/>
        <v/>
      </c>
      <c r="Z261" s="55" t="str">
        <f t="shared" si="56"/>
        <v/>
      </c>
      <c r="AA261" s="55" t="str">
        <f t="shared" si="57"/>
        <v/>
      </c>
      <c r="AB261" s="43" t="str">
        <f t="shared" si="58"/>
        <v/>
      </c>
      <c r="AC261" s="70" t="e">
        <f>INDEX('as nimek'!D:D,MATCH('EA_teat näidis'!G261,'as nimek'!A:A,0))</f>
        <v>#N/A</v>
      </c>
      <c r="AD261" s="130" t="str">
        <f t="shared" si="50"/>
        <v/>
      </c>
      <c r="AF261" s="47" t="e">
        <f t="shared" si="47"/>
        <v>#VALUE!</v>
      </c>
      <c r="AG261" s="58" t="str">
        <f t="shared" si="52"/>
        <v/>
      </c>
    </row>
    <row r="262" spans="1:33" ht="15" customHeight="1" x14ac:dyDescent="0.2">
      <c r="A262" s="45">
        <f t="shared" si="53"/>
        <v>1</v>
      </c>
      <c r="B262" s="43" t="s">
        <v>6</v>
      </c>
      <c r="C262" s="46" t="str">
        <f t="shared" si="48"/>
        <v>Error</v>
      </c>
      <c r="F262" s="55" t="str">
        <f t="shared" si="51"/>
        <v>T..</v>
      </c>
      <c r="P262" s="127" t="str">
        <f t="shared" si="49"/>
        <v/>
      </c>
      <c r="R262" s="42"/>
      <c r="U262" s="71">
        <f t="shared" si="59"/>
        <v>0</v>
      </c>
      <c r="V262" s="71">
        <f t="shared" si="59"/>
        <v>0</v>
      </c>
      <c r="W262" s="13">
        <f t="shared" si="59"/>
        <v>0</v>
      </c>
      <c r="X262" s="55" t="str">
        <f t="shared" si="54"/>
        <v/>
      </c>
      <c r="Y262" s="55" t="str">
        <f t="shared" si="55"/>
        <v/>
      </c>
      <c r="Z262" s="55" t="str">
        <f t="shared" si="56"/>
        <v/>
      </c>
      <c r="AA262" s="55" t="str">
        <f t="shared" si="57"/>
        <v/>
      </c>
      <c r="AB262" s="43" t="str">
        <f t="shared" si="58"/>
        <v/>
      </c>
      <c r="AC262" s="70" t="e">
        <f>INDEX('as nimek'!D:D,MATCH('EA_teat näidis'!G262,'as nimek'!A:A,0))</f>
        <v>#N/A</v>
      </c>
      <c r="AD262" s="130" t="str">
        <f t="shared" si="50"/>
        <v/>
      </c>
      <c r="AF262" s="47" t="e">
        <f t="shared" si="47"/>
        <v>#VALUE!</v>
      </c>
      <c r="AG262" s="58" t="str">
        <f t="shared" si="52"/>
        <v/>
      </c>
    </row>
    <row r="263" spans="1:33" ht="15" customHeight="1" x14ac:dyDescent="0.2">
      <c r="A263" s="45">
        <f t="shared" si="53"/>
        <v>1</v>
      </c>
      <c r="B263" s="43" t="s">
        <v>6</v>
      </c>
      <c r="C263" s="46" t="str">
        <f t="shared" si="48"/>
        <v>Error</v>
      </c>
      <c r="F263" s="55" t="str">
        <f t="shared" si="51"/>
        <v>T..</v>
      </c>
      <c r="P263" s="127" t="str">
        <f t="shared" si="49"/>
        <v/>
      </c>
      <c r="R263" s="42"/>
      <c r="U263" s="71">
        <f t="shared" si="59"/>
        <v>0</v>
      </c>
      <c r="V263" s="71">
        <f t="shared" si="59"/>
        <v>0</v>
      </c>
      <c r="W263" s="13">
        <f t="shared" si="59"/>
        <v>0</v>
      </c>
      <c r="X263" s="55" t="str">
        <f t="shared" si="54"/>
        <v/>
      </c>
      <c r="Y263" s="55" t="str">
        <f t="shared" si="55"/>
        <v/>
      </c>
      <c r="Z263" s="55" t="str">
        <f t="shared" si="56"/>
        <v/>
      </c>
      <c r="AA263" s="55" t="str">
        <f t="shared" si="57"/>
        <v/>
      </c>
      <c r="AB263" s="43" t="str">
        <f t="shared" si="58"/>
        <v/>
      </c>
      <c r="AC263" s="70" t="e">
        <f>INDEX('as nimek'!D:D,MATCH('EA_teat näidis'!G263,'as nimek'!A:A,0))</f>
        <v>#N/A</v>
      </c>
      <c r="AD263" s="130" t="str">
        <f t="shared" si="50"/>
        <v/>
      </c>
      <c r="AF263" s="47" t="e">
        <f t="shared" ref="AF263:AF301" si="60">LEFT(Q263,4)-P263</f>
        <v>#VALUE!</v>
      </c>
      <c r="AG263" s="58" t="str">
        <f t="shared" si="52"/>
        <v/>
      </c>
    </row>
    <row r="264" spans="1:33" ht="15" customHeight="1" x14ac:dyDescent="0.2">
      <c r="A264" s="45">
        <f t="shared" si="53"/>
        <v>1</v>
      </c>
      <c r="B264" s="43" t="s">
        <v>6</v>
      </c>
      <c r="C264" s="46" t="str">
        <f t="shared" ref="C264:C301" si="61">IF(P264="","Error",IF(OR(LEFT(P264,1)="3",LEFT(P264,3)="652",LEFT(P264,3)="655",LEFT(P264,4)="2585"),"Tulu","Kulu"))</f>
        <v>Error</v>
      </c>
      <c r="F264" s="55" t="str">
        <f t="shared" si="51"/>
        <v>T..</v>
      </c>
      <c r="P264" s="127" t="str">
        <f t="shared" ref="P264:P301" si="62">IF((LEFT(Q264,2)="35"),LEFT(Q264,5),IF((LEFT(Q264,3)="320"),"3200",IF((LEFT(Q264,4)="3818"),"3888",IF((TEXT(Q264,"########")="155106"),"1552",IF((TEXT(Q264,"########")="155109"),"1552",LEFT(Q264,4))))))</f>
        <v/>
      </c>
      <c r="R264" s="42"/>
      <c r="U264" s="71">
        <f t="shared" si="59"/>
        <v>0</v>
      </c>
      <c r="V264" s="71">
        <f t="shared" si="59"/>
        <v>0</v>
      </c>
      <c r="W264" s="13">
        <f t="shared" si="59"/>
        <v>0</v>
      </c>
      <c r="X264" s="55" t="str">
        <f t="shared" si="54"/>
        <v/>
      </c>
      <c r="Y264" s="55" t="str">
        <f t="shared" si="55"/>
        <v/>
      </c>
      <c r="Z264" s="55" t="str">
        <f t="shared" si="56"/>
        <v/>
      </c>
      <c r="AA264" s="55" t="str">
        <f t="shared" si="57"/>
        <v/>
      </c>
      <c r="AB264" s="43" t="str">
        <f t="shared" si="58"/>
        <v/>
      </c>
      <c r="AC264" s="70" t="e">
        <f>INDEX('as nimek'!D:D,MATCH('EA_teat näidis'!G264,'as nimek'!A:A,0))</f>
        <v>#N/A</v>
      </c>
      <c r="AD264" s="130" t="str">
        <f t="shared" ref="AD264:AD301" si="63">IF(G:G=101,"osak",IF(G:G=102,"HTK",IF(G:G=186,"KHK",IF(AND(G:G&gt;110,G:G&lt;151),"l/aed",IF(AND(G:G&gt;150,G:G&lt;182),"kool",IF(AND(G:G&gt;210,G:G&lt;215),"huvikool",""))))))</f>
        <v/>
      </c>
      <c r="AF264" s="47" t="e">
        <f t="shared" si="60"/>
        <v>#VALUE!</v>
      </c>
      <c r="AG264" s="58" t="str">
        <f t="shared" si="52"/>
        <v/>
      </c>
    </row>
    <row r="265" spans="1:33" ht="15" customHeight="1" x14ac:dyDescent="0.2">
      <c r="A265" s="45">
        <f t="shared" si="53"/>
        <v>1</v>
      </c>
      <c r="B265" s="43" t="s">
        <v>6</v>
      </c>
      <c r="C265" s="46" t="str">
        <f t="shared" si="61"/>
        <v>Error</v>
      </c>
      <c r="F265" s="55" t="str">
        <f t="shared" ref="F265:F301" si="64">J$1</f>
        <v>T..</v>
      </c>
      <c r="P265" s="127" t="str">
        <f t="shared" si="62"/>
        <v/>
      </c>
      <c r="R265" s="42"/>
      <c r="U265" s="71">
        <f t="shared" si="59"/>
        <v>0</v>
      </c>
      <c r="V265" s="71">
        <f t="shared" si="59"/>
        <v>0</v>
      </c>
      <c r="W265" s="13">
        <f t="shared" si="59"/>
        <v>0</v>
      </c>
      <c r="X265" s="55" t="str">
        <f t="shared" si="54"/>
        <v/>
      </c>
      <c r="Y265" s="55" t="str">
        <f t="shared" si="55"/>
        <v/>
      </c>
      <c r="Z265" s="55" t="str">
        <f t="shared" si="56"/>
        <v/>
      </c>
      <c r="AA265" s="55" t="str">
        <f t="shared" si="57"/>
        <v/>
      </c>
      <c r="AB265" s="43" t="str">
        <f t="shared" si="58"/>
        <v/>
      </c>
      <c r="AC265" s="70" t="e">
        <f>INDEX('as nimek'!D:D,MATCH('EA_teat näidis'!G265,'as nimek'!A:A,0))</f>
        <v>#N/A</v>
      </c>
      <c r="AD265" s="130" t="str">
        <f t="shared" si="63"/>
        <v/>
      </c>
      <c r="AF265" s="47" t="e">
        <f t="shared" si="60"/>
        <v>#VALUE!</v>
      </c>
      <c r="AG265" s="58" t="str">
        <f t="shared" si="52"/>
        <v/>
      </c>
    </row>
    <row r="266" spans="1:33" ht="15" customHeight="1" x14ac:dyDescent="0.2">
      <c r="A266" s="45">
        <f t="shared" si="53"/>
        <v>1</v>
      </c>
      <c r="B266" s="43" t="s">
        <v>6</v>
      </c>
      <c r="C266" s="46" t="str">
        <f t="shared" si="61"/>
        <v>Error</v>
      </c>
      <c r="F266" s="55" t="str">
        <f t="shared" si="64"/>
        <v>T..</v>
      </c>
      <c r="P266" s="127" t="str">
        <f t="shared" si="62"/>
        <v/>
      </c>
      <c r="R266" s="42"/>
      <c r="U266" s="71">
        <f t="shared" si="59"/>
        <v>0</v>
      </c>
      <c r="V266" s="71">
        <f t="shared" si="59"/>
        <v>0</v>
      </c>
      <c r="W266" s="13">
        <f t="shared" si="59"/>
        <v>0</v>
      </c>
      <c r="X266" s="55" t="str">
        <f t="shared" si="54"/>
        <v/>
      </c>
      <c r="Y266" s="55" t="str">
        <f t="shared" si="55"/>
        <v/>
      </c>
      <c r="Z266" s="55" t="str">
        <f t="shared" si="56"/>
        <v/>
      </c>
      <c r="AA266" s="55" t="str">
        <f t="shared" si="57"/>
        <v/>
      </c>
      <c r="AB266" s="43" t="str">
        <f t="shared" si="58"/>
        <v/>
      </c>
      <c r="AC266" s="70" t="e">
        <f>INDEX('as nimek'!D:D,MATCH('EA_teat näidis'!G266,'as nimek'!A:A,0))</f>
        <v>#N/A</v>
      </c>
      <c r="AD266" s="130" t="str">
        <f t="shared" si="63"/>
        <v/>
      </c>
      <c r="AF266" s="47" t="e">
        <f t="shared" si="60"/>
        <v>#VALUE!</v>
      </c>
      <c r="AG266" s="58" t="str">
        <f t="shared" ref="AG266:AG301" si="65">IF(LEFT(P266,2)="35",IF(RIGHT(P266,1)="0","riik",IF(RIGHT(P266,1)="1","kov",IF(RIGHT(P266,1)="2","av-õ",IF(RIGHT(P266,1)="3","SA",IF(RIGHT(P266,1)="8","resid",IF(RIGHT(P266,1)="9","mitteres")))))),"")</f>
        <v/>
      </c>
    </row>
    <row r="267" spans="1:33" ht="15" customHeight="1" x14ac:dyDescent="0.2">
      <c r="A267" s="45">
        <f t="shared" si="53"/>
        <v>1</v>
      </c>
      <c r="B267" s="43" t="s">
        <v>6</v>
      </c>
      <c r="C267" s="46" t="str">
        <f t="shared" si="61"/>
        <v>Error</v>
      </c>
      <c r="F267" s="55" t="str">
        <f t="shared" si="64"/>
        <v>T..</v>
      </c>
      <c r="P267" s="127" t="str">
        <f t="shared" si="62"/>
        <v/>
      </c>
      <c r="R267" s="42"/>
      <c r="U267" s="71">
        <f t="shared" si="59"/>
        <v>0</v>
      </c>
      <c r="V267" s="71">
        <f t="shared" si="59"/>
        <v>0</v>
      </c>
      <c r="W267" s="13">
        <f t="shared" si="59"/>
        <v>0</v>
      </c>
      <c r="X267" s="55" t="str">
        <f t="shared" si="54"/>
        <v/>
      </c>
      <c r="Y267" s="55" t="str">
        <f t="shared" si="55"/>
        <v/>
      </c>
      <c r="Z267" s="55" t="str">
        <f t="shared" si="56"/>
        <v/>
      </c>
      <c r="AA267" s="55" t="str">
        <f t="shared" si="57"/>
        <v/>
      </c>
      <c r="AB267" s="43" t="str">
        <f t="shared" si="58"/>
        <v/>
      </c>
      <c r="AC267" s="70" t="e">
        <f>INDEX('as nimek'!D:D,MATCH('EA_teat näidis'!G267,'as nimek'!A:A,0))</f>
        <v>#N/A</v>
      </c>
      <c r="AD267" s="130" t="str">
        <f t="shared" si="63"/>
        <v/>
      </c>
      <c r="AF267" s="47" t="e">
        <f t="shared" si="60"/>
        <v>#VALUE!</v>
      </c>
      <c r="AG267" s="58" t="str">
        <f t="shared" si="65"/>
        <v/>
      </c>
    </row>
    <row r="268" spans="1:33" ht="15" customHeight="1" x14ac:dyDescent="0.2">
      <c r="A268" s="45">
        <f t="shared" si="53"/>
        <v>1</v>
      </c>
      <c r="B268" s="43" t="s">
        <v>6</v>
      </c>
      <c r="C268" s="46" t="str">
        <f t="shared" si="61"/>
        <v>Error</v>
      </c>
      <c r="F268" s="55" t="str">
        <f t="shared" si="64"/>
        <v>T..</v>
      </c>
      <c r="P268" s="127" t="str">
        <f t="shared" si="62"/>
        <v/>
      </c>
      <c r="R268" s="42"/>
      <c r="U268" s="71">
        <f t="shared" si="59"/>
        <v>0</v>
      </c>
      <c r="V268" s="71">
        <f t="shared" si="59"/>
        <v>0</v>
      </c>
      <c r="W268" s="13">
        <f t="shared" si="59"/>
        <v>0</v>
      </c>
      <c r="X268" s="55" t="str">
        <f t="shared" si="54"/>
        <v/>
      </c>
      <c r="Y268" s="55" t="str">
        <f t="shared" si="55"/>
        <v/>
      </c>
      <c r="Z268" s="55" t="str">
        <f t="shared" si="56"/>
        <v/>
      </c>
      <c r="AA268" s="55" t="str">
        <f t="shared" si="57"/>
        <v/>
      </c>
      <c r="AB268" s="43" t="str">
        <f t="shared" si="58"/>
        <v/>
      </c>
      <c r="AC268" s="70" t="e">
        <f>INDEX('as nimek'!D:D,MATCH('EA_teat näidis'!G268,'as nimek'!A:A,0))</f>
        <v>#N/A</v>
      </c>
      <c r="AD268" s="130" t="str">
        <f t="shared" si="63"/>
        <v/>
      </c>
      <c r="AF268" s="47" t="e">
        <f t="shared" si="60"/>
        <v>#VALUE!</v>
      </c>
      <c r="AG268" s="58" t="str">
        <f t="shared" si="65"/>
        <v/>
      </c>
    </row>
    <row r="269" spans="1:33" ht="15" customHeight="1" x14ac:dyDescent="0.2">
      <c r="A269" s="45">
        <f t="shared" si="53"/>
        <v>1</v>
      </c>
      <c r="B269" s="43" t="s">
        <v>6</v>
      </c>
      <c r="C269" s="46" t="str">
        <f t="shared" si="61"/>
        <v>Error</v>
      </c>
      <c r="F269" s="55" t="str">
        <f t="shared" si="64"/>
        <v>T..</v>
      </c>
      <c r="P269" s="127" t="str">
        <f t="shared" si="62"/>
        <v/>
      </c>
      <c r="R269" s="42"/>
      <c r="U269" s="71">
        <f t="shared" si="59"/>
        <v>0</v>
      </c>
      <c r="V269" s="71">
        <f t="shared" si="59"/>
        <v>0</v>
      </c>
      <c r="W269" s="13">
        <f t="shared" si="59"/>
        <v>0</v>
      </c>
      <c r="X269" s="55" t="str">
        <f t="shared" si="54"/>
        <v/>
      </c>
      <c r="Y269" s="55" t="str">
        <f t="shared" si="55"/>
        <v/>
      </c>
      <c r="Z269" s="55" t="str">
        <f t="shared" si="56"/>
        <v/>
      </c>
      <c r="AA269" s="55" t="str">
        <f t="shared" si="57"/>
        <v/>
      </c>
      <c r="AB269" s="43" t="str">
        <f t="shared" si="58"/>
        <v/>
      </c>
      <c r="AC269" s="70" t="e">
        <f>INDEX('as nimek'!D:D,MATCH('EA_teat näidis'!G269,'as nimek'!A:A,0))</f>
        <v>#N/A</v>
      </c>
      <c r="AD269" s="130" t="str">
        <f t="shared" si="63"/>
        <v/>
      </c>
      <c r="AF269" s="47" t="e">
        <f t="shared" si="60"/>
        <v>#VALUE!</v>
      </c>
      <c r="AG269" s="58" t="str">
        <f t="shared" si="65"/>
        <v/>
      </c>
    </row>
    <row r="270" spans="1:33" ht="15" customHeight="1" x14ac:dyDescent="0.2">
      <c r="A270" s="45">
        <f t="shared" ref="A270:A301" si="66">W270+1</f>
        <v>1</v>
      </c>
      <c r="B270" s="43" t="s">
        <v>6</v>
      </c>
      <c r="C270" s="46" t="str">
        <f t="shared" si="61"/>
        <v>Error</v>
      </c>
      <c r="F270" s="55" t="str">
        <f t="shared" si="64"/>
        <v>T..</v>
      </c>
      <c r="P270" s="127" t="str">
        <f t="shared" si="62"/>
        <v/>
      </c>
      <c r="R270" s="42"/>
      <c r="U270" s="71">
        <f t="shared" si="59"/>
        <v>0</v>
      </c>
      <c r="V270" s="71">
        <f t="shared" si="59"/>
        <v>0</v>
      </c>
      <c r="W270" s="13">
        <f t="shared" si="59"/>
        <v>0</v>
      </c>
      <c r="X270" s="55" t="str">
        <f t="shared" si="54"/>
        <v/>
      </c>
      <c r="Y270" s="55" t="str">
        <f t="shared" si="55"/>
        <v/>
      </c>
      <c r="Z270" s="55" t="str">
        <f t="shared" si="56"/>
        <v/>
      </c>
      <c r="AA270" s="55" t="str">
        <f t="shared" si="57"/>
        <v/>
      </c>
      <c r="AB270" s="43" t="str">
        <f t="shared" si="58"/>
        <v/>
      </c>
      <c r="AC270" s="70" t="e">
        <f>INDEX('as nimek'!D:D,MATCH('EA_teat näidis'!G270,'as nimek'!A:A,0))</f>
        <v>#N/A</v>
      </c>
      <c r="AD270" s="130" t="str">
        <f t="shared" si="63"/>
        <v/>
      </c>
      <c r="AF270" s="47" t="e">
        <f t="shared" si="60"/>
        <v>#VALUE!</v>
      </c>
      <c r="AG270" s="58" t="str">
        <f t="shared" si="65"/>
        <v/>
      </c>
    </row>
    <row r="271" spans="1:33" ht="15" customHeight="1" x14ac:dyDescent="0.2">
      <c r="A271" s="45">
        <f t="shared" si="66"/>
        <v>1</v>
      </c>
      <c r="B271" s="43" t="s">
        <v>6</v>
      </c>
      <c r="C271" s="46" t="str">
        <f t="shared" si="61"/>
        <v>Error</v>
      </c>
      <c r="F271" s="55" t="str">
        <f t="shared" si="64"/>
        <v>T..</v>
      </c>
      <c r="P271" s="127" t="str">
        <f t="shared" si="62"/>
        <v/>
      </c>
      <c r="R271" s="42"/>
      <c r="U271" s="71">
        <f t="shared" si="59"/>
        <v>0</v>
      </c>
      <c r="V271" s="71">
        <f t="shared" si="59"/>
        <v>0</v>
      </c>
      <c r="W271" s="13">
        <f t="shared" si="59"/>
        <v>0</v>
      </c>
      <c r="X271" s="55" t="str">
        <f t="shared" si="54"/>
        <v/>
      </c>
      <c r="Y271" s="55" t="str">
        <f t="shared" si="55"/>
        <v/>
      </c>
      <c r="Z271" s="55" t="str">
        <f t="shared" si="56"/>
        <v/>
      </c>
      <c r="AA271" s="55" t="str">
        <f t="shared" si="57"/>
        <v/>
      </c>
      <c r="AB271" s="43" t="str">
        <f t="shared" si="58"/>
        <v/>
      </c>
      <c r="AC271" s="70" t="e">
        <f>INDEX('as nimek'!D:D,MATCH('EA_teat näidis'!G271,'as nimek'!A:A,0))</f>
        <v>#N/A</v>
      </c>
      <c r="AD271" s="130" t="str">
        <f t="shared" si="63"/>
        <v/>
      </c>
      <c r="AF271" s="47" t="e">
        <f t="shared" si="60"/>
        <v>#VALUE!</v>
      </c>
      <c r="AG271" s="58" t="str">
        <f t="shared" si="65"/>
        <v/>
      </c>
    </row>
    <row r="272" spans="1:33" ht="15" customHeight="1" x14ac:dyDescent="0.2">
      <c r="A272" s="45">
        <f t="shared" si="66"/>
        <v>1</v>
      </c>
      <c r="B272" s="43" t="s">
        <v>6</v>
      </c>
      <c r="C272" s="46" t="str">
        <f t="shared" si="61"/>
        <v>Error</v>
      </c>
      <c r="F272" s="55" t="str">
        <f t="shared" si="64"/>
        <v>T..</v>
      </c>
      <c r="P272" s="127" t="str">
        <f t="shared" si="62"/>
        <v/>
      </c>
      <c r="R272" s="42"/>
      <c r="U272" s="71">
        <f t="shared" si="59"/>
        <v>0</v>
      </c>
      <c r="V272" s="71">
        <f t="shared" si="59"/>
        <v>0</v>
      </c>
      <c r="W272" s="13">
        <f t="shared" si="59"/>
        <v>0</v>
      </c>
      <c r="X272" s="55" t="str">
        <f t="shared" si="54"/>
        <v/>
      </c>
      <c r="Y272" s="55" t="str">
        <f t="shared" si="55"/>
        <v/>
      </c>
      <c r="Z272" s="55" t="str">
        <f t="shared" si="56"/>
        <v/>
      </c>
      <c r="AA272" s="55" t="str">
        <f t="shared" si="57"/>
        <v/>
      </c>
      <c r="AB272" s="43" t="str">
        <f t="shared" si="58"/>
        <v/>
      </c>
      <c r="AC272" s="70" t="e">
        <f>INDEX('as nimek'!D:D,MATCH('EA_teat näidis'!G272,'as nimek'!A:A,0))</f>
        <v>#N/A</v>
      </c>
      <c r="AD272" s="130" t="str">
        <f t="shared" si="63"/>
        <v/>
      </c>
      <c r="AF272" s="47" t="e">
        <f t="shared" si="60"/>
        <v>#VALUE!</v>
      </c>
      <c r="AG272" s="58" t="str">
        <f t="shared" si="65"/>
        <v/>
      </c>
    </row>
    <row r="273" spans="1:33" ht="15" customHeight="1" x14ac:dyDescent="0.2">
      <c r="A273" s="45">
        <f t="shared" si="66"/>
        <v>1</v>
      </c>
      <c r="B273" s="43" t="s">
        <v>6</v>
      </c>
      <c r="C273" s="46" t="str">
        <f t="shared" si="61"/>
        <v>Error</v>
      </c>
      <c r="F273" s="55" t="str">
        <f t="shared" si="64"/>
        <v>T..</v>
      </c>
      <c r="P273" s="127" t="str">
        <f t="shared" si="62"/>
        <v/>
      </c>
      <c r="R273" s="42"/>
      <c r="U273" s="71">
        <f t="shared" si="59"/>
        <v>0</v>
      </c>
      <c r="V273" s="71">
        <f t="shared" si="59"/>
        <v>0</v>
      </c>
      <c r="W273" s="13">
        <f t="shared" si="59"/>
        <v>0</v>
      </c>
      <c r="X273" s="55" t="str">
        <f t="shared" si="54"/>
        <v/>
      </c>
      <c r="Y273" s="55" t="str">
        <f t="shared" si="55"/>
        <v/>
      </c>
      <c r="Z273" s="55" t="str">
        <f t="shared" si="56"/>
        <v/>
      </c>
      <c r="AA273" s="55" t="str">
        <f t="shared" si="57"/>
        <v/>
      </c>
      <c r="AB273" s="43" t="str">
        <f t="shared" si="58"/>
        <v/>
      </c>
      <c r="AC273" s="70" t="e">
        <f>INDEX('as nimek'!D:D,MATCH('EA_teat näidis'!G273,'as nimek'!A:A,0))</f>
        <v>#N/A</v>
      </c>
      <c r="AD273" s="130" t="str">
        <f t="shared" si="63"/>
        <v/>
      </c>
      <c r="AF273" s="47" t="e">
        <f t="shared" si="60"/>
        <v>#VALUE!</v>
      </c>
      <c r="AG273" s="58" t="str">
        <f t="shared" si="65"/>
        <v/>
      </c>
    </row>
    <row r="274" spans="1:33" ht="15" customHeight="1" x14ac:dyDescent="0.2">
      <c r="A274" s="45">
        <f t="shared" si="66"/>
        <v>1</v>
      </c>
      <c r="B274" s="43" t="s">
        <v>6</v>
      </c>
      <c r="C274" s="46" t="str">
        <f t="shared" si="61"/>
        <v>Error</v>
      </c>
      <c r="F274" s="55" t="str">
        <f t="shared" si="64"/>
        <v>T..</v>
      </c>
      <c r="P274" s="127" t="str">
        <f t="shared" si="62"/>
        <v/>
      </c>
      <c r="R274" s="42"/>
      <c r="U274" s="71">
        <f t="shared" si="59"/>
        <v>0</v>
      </c>
      <c r="V274" s="71">
        <f t="shared" si="59"/>
        <v>0</v>
      </c>
      <c r="W274" s="13">
        <f t="shared" si="59"/>
        <v>0</v>
      </c>
      <c r="X274" s="55" t="str">
        <f t="shared" si="54"/>
        <v/>
      </c>
      <c r="Y274" s="55" t="str">
        <f t="shared" si="55"/>
        <v/>
      </c>
      <c r="Z274" s="55" t="str">
        <f t="shared" si="56"/>
        <v/>
      </c>
      <c r="AA274" s="55" t="str">
        <f t="shared" si="57"/>
        <v/>
      </c>
      <c r="AB274" s="43" t="str">
        <f t="shared" si="58"/>
        <v/>
      </c>
      <c r="AC274" s="70" t="e">
        <f>INDEX('as nimek'!D:D,MATCH('EA_teat näidis'!G274,'as nimek'!A:A,0))</f>
        <v>#N/A</v>
      </c>
      <c r="AD274" s="130" t="str">
        <f t="shared" si="63"/>
        <v/>
      </c>
      <c r="AF274" s="47" t="e">
        <f t="shared" si="60"/>
        <v>#VALUE!</v>
      </c>
      <c r="AG274" s="58" t="str">
        <f t="shared" si="65"/>
        <v/>
      </c>
    </row>
    <row r="275" spans="1:33" ht="15" customHeight="1" x14ac:dyDescent="0.2">
      <c r="A275" s="45">
        <f t="shared" si="66"/>
        <v>1</v>
      </c>
      <c r="B275" s="43" t="s">
        <v>6</v>
      </c>
      <c r="C275" s="46" t="str">
        <f t="shared" si="61"/>
        <v>Error</v>
      </c>
      <c r="F275" s="55" t="str">
        <f t="shared" si="64"/>
        <v>T..</v>
      </c>
      <c r="P275" s="127" t="str">
        <f t="shared" si="62"/>
        <v/>
      </c>
      <c r="R275" s="42"/>
      <c r="U275" s="71">
        <f t="shared" si="59"/>
        <v>0</v>
      </c>
      <c r="V275" s="71">
        <f t="shared" si="59"/>
        <v>0</v>
      </c>
      <c r="W275" s="13">
        <f t="shared" si="59"/>
        <v>0</v>
      </c>
      <c r="X275" s="55" t="str">
        <f t="shared" si="54"/>
        <v/>
      </c>
      <c r="Y275" s="55" t="str">
        <f t="shared" si="55"/>
        <v/>
      </c>
      <c r="Z275" s="55" t="str">
        <f t="shared" si="56"/>
        <v/>
      </c>
      <c r="AA275" s="55" t="str">
        <f t="shared" si="57"/>
        <v/>
      </c>
      <c r="AB275" s="43" t="str">
        <f t="shared" si="58"/>
        <v/>
      </c>
      <c r="AC275" s="70" t="e">
        <f>INDEX('as nimek'!D:D,MATCH('EA_teat näidis'!G275,'as nimek'!A:A,0))</f>
        <v>#N/A</v>
      </c>
      <c r="AD275" s="130" t="str">
        <f t="shared" si="63"/>
        <v/>
      </c>
      <c r="AF275" s="47" t="e">
        <f t="shared" si="60"/>
        <v>#VALUE!</v>
      </c>
      <c r="AG275" s="58" t="str">
        <f t="shared" si="65"/>
        <v/>
      </c>
    </row>
    <row r="276" spans="1:33" ht="15" customHeight="1" x14ac:dyDescent="0.2">
      <c r="A276" s="45">
        <f t="shared" si="66"/>
        <v>1</v>
      </c>
      <c r="B276" s="43" t="s">
        <v>6</v>
      </c>
      <c r="C276" s="46" t="str">
        <f t="shared" si="61"/>
        <v>Error</v>
      </c>
      <c r="F276" s="55" t="str">
        <f t="shared" si="64"/>
        <v>T..</v>
      </c>
      <c r="P276" s="127" t="str">
        <f t="shared" si="62"/>
        <v/>
      </c>
      <c r="R276" s="42"/>
      <c r="U276" s="71">
        <f t="shared" si="59"/>
        <v>0</v>
      </c>
      <c r="V276" s="71">
        <f t="shared" si="59"/>
        <v>0</v>
      </c>
      <c r="W276" s="13">
        <f t="shared" si="59"/>
        <v>0</v>
      </c>
      <c r="X276" s="55" t="str">
        <f t="shared" si="54"/>
        <v/>
      </c>
      <c r="Y276" s="55" t="str">
        <f t="shared" si="55"/>
        <v/>
      </c>
      <c r="Z276" s="55" t="str">
        <f t="shared" si="56"/>
        <v/>
      </c>
      <c r="AA276" s="55" t="str">
        <f t="shared" si="57"/>
        <v/>
      </c>
      <c r="AB276" s="43" t="str">
        <f t="shared" si="58"/>
        <v/>
      </c>
      <c r="AC276" s="70" t="e">
        <f>INDEX('as nimek'!D:D,MATCH('EA_teat näidis'!G276,'as nimek'!A:A,0))</f>
        <v>#N/A</v>
      </c>
      <c r="AD276" s="130" t="str">
        <f t="shared" si="63"/>
        <v/>
      </c>
      <c r="AF276" s="47" t="e">
        <f t="shared" si="60"/>
        <v>#VALUE!</v>
      </c>
      <c r="AG276" s="58" t="str">
        <f t="shared" si="65"/>
        <v/>
      </c>
    </row>
    <row r="277" spans="1:33" ht="15" customHeight="1" x14ac:dyDescent="0.2">
      <c r="A277" s="45">
        <f t="shared" si="66"/>
        <v>1</v>
      </c>
      <c r="B277" s="43" t="s">
        <v>6</v>
      </c>
      <c r="C277" s="46" t="str">
        <f t="shared" si="61"/>
        <v>Error</v>
      </c>
      <c r="F277" s="55" t="str">
        <f t="shared" si="64"/>
        <v>T..</v>
      </c>
      <c r="P277" s="127" t="str">
        <f t="shared" si="62"/>
        <v/>
      </c>
      <c r="R277" s="42"/>
      <c r="U277" s="71">
        <f t="shared" si="59"/>
        <v>0</v>
      </c>
      <c r="V277" s="71">
        <f t="shared" si="59"/>
        <v>0</v>
      </c>
      <c r="W277" s="13">
        <f t="shared" si="59"/>
        <v>0</v>
      </c>
      <c r="X277" s="55" t="str">
        <f t="shared" si="54"/>
        <v/>
      </c>
      <c r="Y277" s="55" t="str">
        <f t="shared" si="55"/>
        <v/>
      </c>
      <c r="Z277" s="55" t="str">
        <f t="shared" si="56"/>
        <v/>
      </c>
      <c r="AA277" s="55" t="str">
        <f t="shared" si="57"/>
        <v/>
      </c>
      <c r="AB277" s="43" t="str">
        <f t="shared" si="58"/>
        <v/>
      </c>
      <c r="AC277" s="70" t="e">
        <f>INDEX('as nimek'!D:D,MATCH('EA_teat näidis'!G277,'as nimek'!A:A,0))</f>
        <v>#N/A</v>
      </c>
      <c r="AD277" s="130" t="str">
        <f t="shared" si="63"/>
        <v/>
      </c>
      <c r="AF277" s="47" t="e">
        <f t="shared" si="60"/>
        <v>#VALUE!</v>
      </c>
      <c r="AG277" s="58" t="str">
        <f t="shared" si="65"/>
        <v/>
      </c>
    </row>
    <row r="278" spans="1:33" ht="15" customHeight="1" x14ac:dyDescent="0.2">
      <c r="A278" s="45">
        <f t="shared" si="66"/>
        <v>1</v>
      </c>
      <c r="B278" s="43" t="s">
        <v>6</v>
      </c>
      <c r="C278" s="46" t="str">
        <f t="shared" si="61"/>
        <v>Error</v>
      </c>
      <c r="F278" s="55" t="str">
        <f t="shared" si="64"/>
        <v>T..</v>
      </c>
      <c r="P278" s="127" t="str">
        <f t="shared" si="62"/>
        <v/>
      </c>
      <c r="R278" s="42"/>
      <c r="U278" s="71">
        <f t="shared" si="59"/>
        <v>0</v>
      </c>
      <c r="V278" s="71">
        <f t="shared" si="59"/>
        <v>0</v>
      </c>
      <c r="W278" s="13">
        <f t="shared" si="59"/>
        <v>0</v>
      </c>
      <c r="X278" s="55" t="str">
        <f t="shared" si="54"/>
        <v/>
      </c>
      <c r="Y278" s="55" t="str">
        <f t="shared" si="55"/>
        <v/>
      </c>
      <c r="Z278" s="55" t="str">
        <f t="shared" si="56"/>
        <v/>
      </c>
      <c r="AA278" s="55" t="str">
        <f t="shared" si="57"/>
        <v/>
      </c>
      <c r="AB278" s="43" t="str">
        <f t="shared" si="58"/>
        <v/>
      </c>
      <c r="AC278" s="70" t="e">
        <f>INDEX('as nimek'!D:D,MATCH('EA_teat näidis'!G278,'as nimek'!A:A,0))</f>
        <v>#N/A</v>
      </c>
      <c r="AD278" s="130" t="str">
        <f t="shared" si="63"/>
        <v/>
      </c>
      <c r="AF278" s="47" t="e">
        <f t="shared" si="60"/>
        <v>#VALUE!</v>
      </c>
      <c r="AG278" s="58" t="str">
        <f t="shared" si="65"/>
        <v/>
      </c>
    </row>
    <row r="279" spans="1:33" ht="15" customHeight="1" x14ac:dyDescent="0.2">
      <c r="A279" s="45">
        <f t="shared" si="66"/>
        <v>1</v>
      </c>
      <c r="B279" s="43" t="s">
        <v>6</v>
      </c>
      <c r="C279" s="46" t="str">
        <f t="shared" si="61"/>
        <v>Error</v>
      </c>
      <c r="F279" s="55" t="str">
        <f t="shared" si="64"/>
        <v>T..</v>
      </c>
      <c r="P279" s="127" t="str">
        <f t="shared" si="62"/>
        <v/>
      </c>
      <c r="R279" s="42"/>
      <c r="U279" s="71">
        <f t="shared" si="59"/>
        <v>0</v>
      </c>
      <c r="V279" s="71">
        <f t="shared" si="59"/>
        <v>0</v>
      </c>
      <c r="W279" s="13">
        <f t="shared" si="59"/>
        <v>0</v>
      </c>
      <c r="X279" s="55" t="str">
        <f t="shared" si="54"/>
        <v/>
      </c>
      <c r="Y279" s="55" t="str">
        <f t="shared" si="55"/>
        <v/>
      </c>
      <c r="Z279" s="55" t="str">
        <f t="shared" si="56"/>
        <v/>
      </c>
      <c r="AA279" s="55" t="str">
        <f t="shared" si="57"/>
        <v/>
      </c>
      <c r="AB279" s="43" t="str">
        <f t="shared" si="58"/>
        <v/>
      </c>
      <c r="AC279" s="70" t="e">
        <f>INDEX('as nimek'!D:D,MATCH('EA_teat näidis'!G279,'as nimek'!A:A,0))</f>
        <v>#N/A</v>
      </c>
      <c r="AD279" s="130" t="str">
        <f t="shared" si="63"/>
        <v/>
      </c>
      <c r="AF279" s="47" t="e">
        <f t="shared" si="60"/>
        <v>#VALUE!</v>
      </c>
      <c r="AG279" s="58" t="str">
        <f t="shared" si="65"/>
        <v/>
      </c>
    </row>
    <row r="280" spans="1:33" ht="15" customHeight="1" x14ac:dyDescent="0.2">
      <c r="A280" s="45">
        <f t="shared" si="66"/>
        <v>1</v>
      </c>
      <c r="B280" s="43" t="s">
        <v>6</v>
      </c>
      <c r="C280" s="46" t="str">
        <f t="shared" si="61"/>
        <v>Error</v>
      </c>
      <c r="F280" s="55" t="str">
        <f t="shared" si="64"/>
        <v>T..</v>
      </c>
      <c r="P280" s="127" t="str">
        <f t="shared" si="62"/>
        <v/>
      </c>
      <c r="R280" s="42"/>
      <c r="U280" s="71">
        <f t="shared" si="59"/>
        <v>0</v>
      </c>
      <c r="V280" s="71">
        <f t="shared" si="59"/>
        <v>0</v>
      </c>
      <c r="W280" s="13">
        <f t="shared" si="59"/>
        <v>0</v>
      </c>
      <c r="X280" s="55" t="str">
        <f t="shared" si="54"/>
        <v/>
      </c>
      <c r="Y280" s="55" t="str">
        <f t="shared" si="55"/>
        <v/>
      </c>
      <c r="Z280" s="55" t="str">
        <f t="shared" si="56"/>
        <v/>
      </c>
      <c r="AA280" s="55" t="str">
        <f t="shared" si="57"/>
        <v/>
      </c>
      <c r="AB280" s="43" t="str">
        <f t="shared" si="58"/>
        <v/>
      </c>
      <c r="AC280" s="70" t="e">
        <f>INDEX('as nimek'!D:D,MATCH('EA_teat näidis'!G280,'as nimek'!A:A,0))</f>
        <v>#N/A</v>
      </c>
      <c r="AD280" s="130" t="str">
        <f t="shared" si="63"/>
        <v/>
      </c>
      <c r="AF280" s="47" t="e">
        <f t="shared" si="60"/>
        <v>#VALUE!</v>
      </c>
      <c r="AG280" s="58" t="str">
        <f t="shared" si="65"/>
        <v/>
      </c>
    </row>
    <row r="281" spans="1:33" ht="15" customHeight="1" x14ac:dyDescent="0.2">
      <c r="A281" s="45">
        <f t="shared" si="66"/>
        <v>1</v>
      </c>
      <c r="B281" s="43" t="s">
        <v>6</v>
      </c>
      <c r="C281" s="46" t="str">
        <f t="shared" si="61"/>
        <v>Error</v>
      </c>
      <c r="F281" s="55" t="str">
        <f t="shared" si="64"/>
        <v>T..</v>
      </c>
      <c r="P281" s="127" t="str">
        <f t="shared" si="62"/>
        <v/>
      </c>
      <c r="R281" s="42"/>
      <c r="U281" s="71">
        <f t="shared" si="59"/>
        <v>0</v>
      </c>
      <c r="V281" s="71">
        <f t="shared" si="59"/>
        <v>0</v>
      </c>
      <c r="W281" s="13">
        <f t="shared" si="59"/>
        <v>0</v>
      </c>
      <c r="X281" s="55" t="str">
        <f t="shared" si="54"/>
        <v/>
      </c>
      <c r="Y281" s="55" t="str">
        <f t="shared" si="55"/>
        <v/>
      </c>
      <c r="Z281" s="55" t="str">
        <f t="shared" si="56"/>
        <v/>
      </c>
      <c r="AA281" s="55" t="str">
        <f t="shared" si="57"/>
        <v/>
      </c>
      <c r="AB281" s="43" t="str">
        <f t="shared" si="58"/>
        <v/>
      </c>
      <c r="AC281" s="70" t="e">
        <f>INDEX('as nimek'!D:D,MATCH('EA_teat näidis'!G281,'as nimek'!A:A,0))</f>
        <v>#N/A</v>
      </c>
      <c r="AD281" s="130" t="str">
        <f t="shared" si="63"/>
        <v/>
      </c>
      <c r="AF281" s="47" t="e">
        <f t="shared" si="60"/>
        <v>#VALUE!</v>
      </c>
      <c r="AG281" s="58" t="str">
        <f t="shared" si="65"/>
        <v/>
      </c>
    </row>
    <row r="282" spans="1:33" ht="15" customHeight="1" x14ac:dyDescent="0.2">
      <c r="A282" s="45">
        <f t="shared" si="66"/>
        <v>1</v>
      </c>
      <c r="B282" s="43" t="s">
        <v>6</v>
      </c>
      <c r="C282" s="46" t="str">
        <f t="shared" si="61"/>
        <v>Error</v>
      </c>
      <c r="F282" s="55" t="str">
        <f t="shared" si="64"/>
        <v>T..</v>
      </c>
      <c r="P282" s="127" t="str">
        <f t="shared" si="62"/>
        <v/>
      </c>
      <c r="R282" s="42"/>
      <c r="U282" s="71">
        <f t="shared" si="59"/>
        <v>0</v>
      </c>
      <c r="V282" s="71">
        <f t="shared" si="59"/>
        <v>0</v>
      </c>
      <c r="W282" s="13">
        <f t="shared" si="59"/>
        <v>0</v>
      </c>
      <c r="X282" s="55" t="str">
        <f t="shared" si="54"/>
        <v/>
      </c>
      <c r="Y282" s="55" t="str">
        <f t="shared" si="55"/>
        <v/>
      </c>
      <c r="Z282" s="55" t="str">
        <f t="shared" si="56"/>
        <v/>
      </c>
      <c r="AA282" s="55" t="str">
        <f t="shared" si="57"/>
        <v/>
      </c>
      <c r="AB282" s="43" t="str">
        <f t="shared" si="58"/>
        <v/>
      </c>
      <c r="AC282" s="70" t="e">
        <f>INDEX('as nimek'!D:D,MATCH('EA_teat näidis'!G282,'as nimek'!A:A,0))</f>
        <v>#N/A</v>
      </c>
      <c r="AD282" s="130" t="str">
        <f t="shared" si="63"/>
        <v/>
      </c>
      <c r="AF282" s="47" t="e">
        <f t="shared" si="60"/>
        <v>#VALUE!</v>
      </c>
      <c r="AG282" s="58" t="str">
        <f t="shared" si="65"/>
        <v/>
      </c>
    </row>
    <row r="283" spans="1:33" ht="15" customHeight="1" x14ac:dyDescent="0.2">
      <c r="A283" s="45">
        <f t="shared" si="66"/>
        <v>1</v>
      </c>
      <c r="B283" s="43" t="s">
        <v>6</v>
      </c>
      <c r="C283" s="46" t="str">
        <f t="shared" si="61"/>
        <v>Error</v>
      </c>
      <c r="F283" s="55" t="str">
        <f t="shared" si="64"/>
        <v>T..</v>
      </c>
      <c r="P283" s="127" t="str">
        <f t="shared" si="62"/>
        <v/>
      </c>
      <c r="R283" s="42"/>
      <c r="U283" s="71">
        <f t="shared" si="59"/>
        <v>0</v>
      </c>
      <c r="V283" s="71">
        <f t="shared" si="59"/>
        <v>0</v>
      </c>
      <c r="W283" s="13">
        <f t="shared" si="59"/>
        <v>0</v>
      </c>
      <c r="X283" s="55" t="str">
        <f t="shared" si="54"/>
        <v/>
      </c>
      <c r="Y283" s="55" t="str">
        <f t="shared" si="55"/>
        <v/>
      </c>
      <c r="Z283" s="55" t="str">
        <f t="shared" si="56"/>
        <v/>
      </c>
      <c r="AA283" s="55" t="str">
        <f t="shared" si="57"/>
        <v/>
      </c>
      <c r="AB283" s="43" t="str">
        <f t="shared" si="58"/>
        <v/>
      </c>
      <c r="AC283" s="70" t="e">
        <f>INDEX('as nimek'!D:D,MATCH('EA_teat näidis'!G283,'as nimek'!A:A,0))</f>
        <v>#N/A</v>
      </c>
      <c r="AD283" s="130" t="str">
        <f t="shared" si="63"/>
        <v/>
      </c>
      <c r="AF283" s="47" t="e">
        <f t="shared" si="60"/>
        <v>#VALUE!</v>
      </c>
      <c r="AG283" s="58" t="str">
        <f t="shared" si="65"/>
        <v/>
      </c>
    </row>
    <row r="284" spans="1:33" ht="15" customHeight="1" x14ac:dyDescent="0.2">
      <c r="A284" s="45">
        <f t="shared" si="66"/>
        <v>1</v>
      </c>
      <c r="B284" s="43" t="s">
        <v>6</v>
      </c>
      <c r="C284" s="46" t="str">
        <f t="shared" si="61"/>
        <v>Error</v>
      </c>
      <c r="F284" s="55" t="str">
        <f t="shared" si="64"/>
        <v>T..</v>
      </c>
      <c r="P284" s="127" t="str">
        <f t="shared" si="62"/>
        <v/>
      </c>
      <c r="R284" s="42"/>
      <c r="U284" s="71">
        <f t="shared" si="59"/>
        <v>0</v>
      </c>
      <c r="V284" s="71">
        <f t="shared" si="59"/>
        <v>0</v>
      </c>
      <c r="W284" s="13">
        <f t="shared" si="59"/>
        <v>0</v>
      </c>
      <c r="X284" s="55" t="str">
        <f t="shared" si="54"/>
        <v/>
      </c>
      <c r="Y284" s="55" t="str">
        <f t="shared" si="55"/>
        <v/>
      </c>
      <c r="Z284" s="55" t="str">
        <f t="shared" si="56"/>
        <v/>
      </c>
      <c r="AA284" s="55" t="str">
        <f t="shared" si="57"/>
        <v/>
      </c>
      <c r="AB284" s="43" t="str">
        <f t="shared" si="58"/>
        <v/>
      </c>
      <c r="AC284" s="70" t="e">
        <f>INDEX('as nimek'!D:D,MATCH('EA_teat näidis'!G284,'as nimek'!A:A,0))</f>
        <v>#N/A</v>
      </c>
      <c r="AD284" s="130" t="str">
        <f t="shared" si="63"/>
        <v/>
      </c>
      <c r="AF284" s="47" t="e">
        <f t="shared" si="60"/>
        <v>#VALUE!</v>
      </c>
      <c r="AG284" s="58" t="str">
        <f t="shared" si="65"/>
        <v/>
      </c>
    </row>
    <row r="285" spans="1:33" ht="15" customHeight="1" x14ac:dyDescent="0.2">
      <c r="A285" s="45">
        <f t="shared" si="66"/>
        <v>1</v>
      </c>
      <c r="B285" s="43" t="s">
        <v>6</v>
      </c>
      <c r="C285" s="46" t="str">
        <f t="shared" si="61"/>
        <v>Error</v>
      </c>
      <c r="F285" s="55" t="str">
        <f t="shared" si="64"/>
        <v>T..</v>
      </c>
      <c r="P285" s="127" t="str">
        <f t="shared" si="62"/>
        <v/>
      </c>
      <c r="R285" s="42"/>
      <c r="U285" s="71">
        <f t="shared" si="59"/>
        <v>0</v>
      </c>
      <c r="V285" s="71">
        <f t="shared" si="59"/>
        <v>0</v>
      </c>
      <c r="W285" s="13">
        <f t="shared" si="59"/>
        <v>0</v>
      </c>
      <c r="X285" s="55" t="str">
        <f t="shared" si="54"/>
        <v/>
      </c>
      <c r="Y285" s="55" t="str">
        <f t="shared" si="55"/>
        <v/>
      </c>
      <c r="Z285" s="55" t="str">
        <f t="shared" si="56"/>
        <v/>
      </c>
      <c r="AA285" s="55" t="str">
        <f t="shared" si="57"/>
        <v/>
      </c>
      <c r="AB285" s="43" t="str">
        <f t="shared" si="58"/>
        <v/>
      </c>
      <c r="AC285" s="70" t="e">
        <f>INDEX('as nimek'!D:D,MATCH('EA_teat näidis'!G285,'as nimek'!A:A,0))</f>
        <v>#N/A</v>
      </c>
      <c r="AD285" s="130" t="str">
        <f t="shared" si="63"/>
        <v/>
      </c>
      <c r="AF285" s="47" t="e">
        <f t="shared" si="60"/>
        <v>#VALUE!</v>
      </c>
      <c r="AG285" s="58" t="str">
        <f t="shared" si="65"/>
        <v/>
      </c>
    </row>
    <row r="286" spans="1:33" ht="15" customHeight="1" x14ac:dyDescent="0.2">
      <c r="A286" s="45">
        <f t="shared" si="66"/>
        <v>1</v>
      </c>
      <c r="B286" s="43" t="s">
        <v>6</v>
      </c>
      <c r="C286" s="46" t="str">
        <f t="shared" si="61"/>
        <v>Error</v>
      </c>
      <c r="F286" s="55" t="str">
        <f t="shared" si="64"/>
        <v>T..</v>
      </c>
      <c r="P286" s="127" t="str">
        <f t="shared" si="62"/>
        <v/>
      </c>
      <c r="R286" s="42"/>
      <c r="U286" s="71">
        <f t="shared" si="59"/>
        <v>0</v>
      </c>
      <c r="V286" s="71">
        <f t="shared" si="59"/>
        <v>0</v>
      </c>
      <c r="W286" s="13">
        <f t="shared" si="59"/>
        <v>0</v>
      </c>
      <c r="X286" s="55" t="str">
        <f t="shared" si="54"/>
        <v/>
      </c>
      <c r="Y286" s="55" t="str">
        <f t="shared" si="55"/>
        <v/>
      </c>
      <c r="Z286" s="55" t="str">
        <f t="shared" si="56"/>
        <v/>
      </c>
      <c r="AA286" s="55" t="str">
        <f t="shared" si="57"/>
        <v/>
      </c>
      <c r="AB286" s="43" t="str">
        <f t="shared" si="58"/>
        <v/>
      </c>
      <c r="AC286" s="70" t="e">
        <f>INDEX('as nimek'!D:D,MATCH('EA_teat näidis'!G286,'as nimek'!A:A,0))</f>
        <v>#N/A</v>
      </c>
      <c r="AD286" s="130" t="str">
        <f t="shared" si="63"/>
        <v/>
      </c>
      <c r="AF286" s="47" t="e">
        <f t="shared" si="60"/>
        <v>#VALUE!</v>
      </c>
      <c r="AG286" s="58" t="str">
        <f t="shared" si="65"/>
        <v/>
      </c>
    </row>
    <row r="287" spans="1:33" ht="15" customHeight="1" x14ac:dyDescent="0.2">
      <c r="A287" s="45">
        <f t="shared" si="66"/>
        <v>1</v>
      </c>
      <c r="B287" s="43" t="s">
        <v>6</v>
      </c>
      <c r="C287" s="46" t="str">
        <f t="shared" si="61"/>
        <v>Error</v>
      </c>
      <c r="F287" s="55" t="str">
        <f t="shared" si="64"/>
        <v>T..</v>
      </c>
      <c r="P287" s="127" t="str">
        <f t="shared" si="62"/>
        <v/>
      </c>
      <c r="R287" s="42"/>
      <c r="U287" s="71">
        <f t="shared" si="59"/>
        <v>0</v>
      </c>
      <c r="V287" s="71">
        <f t="shared" si="59"/>
        <v>0</v>
      </c>
      <c r="W287" s="13">
        <f t="shared" si="59"/>
        <v>0</v>
      </c>
      <c r="X287" s="55" t="str">
        <f t="shared" si="54"/>
        <v/>
      </c>
      <c r="Y287" s="55" t="str">
        <f t="shared" si="55"/>
        <v/>
      </c>
      <c r="Z287" s="55" t="str">
        <f t="shared" si="56"/>
        <v/>
      </c>
      <c r="AA287" s="55" t="str">
        <f t="shared" si="57"/>
        <v/>
      </c>
      <c r="AB287" s="43" t="str">
        <f t="shared" si="58"/>
        <v/>
      </c>
      <c r="AC287" s="70" t="e">
        <f>INDEX('as nimek'!D:D,MATCH('EA_teat näidis'!G287,'as nimek'!A:A,0))</f>
        <v>#N/A</v>
      </c>
      <c r="AD287" s="130" t="str">
        <f t="shared" si="63"/>
        <v/>
      </c>
      <c r="AF287" s="47" t="e">
        <f t="shared" si="60"/>
        <v>#VALUE!</v>
      </c>
      <c r="AG287" s="58" t="str">
        <f t="shared" si="65"/>
        <v/>
      </c>
    </row>
    <row r="288" spans="1:33" ht="15" customHeight="1" x14ac:dyDescent="0.2">
      <c r="A288" s="45">
        <f t="shared" si="66"/>
        <v>1</v>
      </c>
      <c r="B288" s="43" t="s">
        <v>6</v>
      </c>
      <c r="C288" s="46" t="str">
        <f t="shared" si="61"/>
        <v>Error</v>
      </c>
      <c r="F288" s="55" t="str">
        <f t="shared" si="64"/>
        <v>T..</v>
      </c>
      <c r="P288" s="127" t="str">
        <f t="shared" si="62"/>
        <v/>
      </c>
      <c r="R288" s="42"/>
      <c r="U288" s="71">
        <f t="shared" si="59"/>
        <v>0</v>
      </c>
      <c r="V288" s="71">
        <f t="shared" si="59"/>
        <v>0</v>
      </c>
      <c r="W288" s="13">
        <f t="shared" si="59"/>
        <v>0</v>
      </c>
      <c r="X288" s="55" t="str">
        <f t="shared" si="54"/>
        <v/>
      </c>
      <c r="Y288" s="55" t="str">
        <f t="shared" si="55"/>
        <v/>
      </c>
      <c r="Z288" s="55" t="str">
        <f t="shared" si="56"/>
        <v/>
      </c>
      <c r="AA288" s="55" t="str">
        <f t="shared" si="57"/>
        <v/>
      </c>
      <c r="AB288" s="43" t="str">
        <f t="shared" si="58"/>
        <v/>
      </c>
      <c r="AC288" s="70" t="e">
        <f>INDEX('as nimek'!D:D,MATCH('EA_teat näidis'!G288,'as nimek'!A:A,0))</f>
        <v>#N/A</v>
      </c>
      <c r="AD288" s="130" t="str">
        <f t="shared" si="63"/>
        <v/>
      </c>
      <c r="AF288" s="47" t="e">
        <f t="shared" si="60"/>
        <v>#VALUE!</v>
      </c>
      <c r="AG288" s="58" t="str">
        <f t="shared" si="65"/>
        <v/>
      </c>
    </row>
    <row r="289" spans="1:33" ht="15" customHeight="1" x14ac:dyDescent="0.2">
      <c r="A289" s="45">
        <f t="shared" si="66"/>
        <v>1</v>
      </c>
      <c r="B289" s="43" t="s">
        <v>6</v>
      </c>
      <c r="C289" s="46" t="str">
        <f t="shared" si="61"/>
        <v>Error</v>
      </c>
      <c r="F289" s="55" t="str">
        <f t="shared" si="64"/>
        <v>T..</v>
      </c>
      <c r="P289" s="127" t="str">
        <f t="shared" si="62"/>
        <v/>
      </c>
      <c r="R289" s="42"/>
      <c r="U289" s="71">
        <f t="shared" si="59"/>
        <v>0</v>
      </c>
      <c r="V289" s="71">
        <f t="shared" si="59"/>
        <v>0</v>
      </c>
      <c r="W289" s="13">
        <f t="shared" si="59"/>
        <v>0</v>
      </c>
      <c r="X289" s="55" t="str">
        <f t="shared" si="54"/>
        <v/>
      </c>
      <c r="Y289" s="55" t="str">
        <f t="shared" si="55"/>
        <v/>
      </c>
      <c r="Z289" s="55" t="str">
        <f t="shared" si="56"/>
        <v/>
      </c>
      <c r="AA289" s="55" t="str">
        <f t="shared" si="57"/>
        <v/>
      </c>
      <c r="AB289" s="43" t="str">
        <f t="shared" si="58"/>
        <v/>
      </c>
      <c r="AC289" s="70" t="e">
        <f>INDEX('as nimek'!D:D,MATCH('EA_teat näidis'!G289,'as nimek'!A:A,0))</f>
        <v>#N/A</v>
      </c>
      <c r="AD289" s="130" t="str">
        <f t="shared" si="63"/>
        <v/>
      </c>
      <c r="AF289" s="47" t="e">
        <f t="shared" si="60"/>
        <v>#VALUE!</v>
      </c>
      <c r="AG289" s="58" t="str">
        <f t="shared" si="65"/>
        <v/>
      </c>
    </row>
    <row r="290" spans="1:33" ht="15" customHeight="1" x14ac:dyDescent="0.2">
      <c r="A290" s="45">
        <f t="shared" si="66"/>
        <v>1</v>
      </c>
      <c r="B290" s="43" t="s">
        <v>6</v>
      </c>
      <c r="C290" s="46" t="str">
        <f t="shared" si="61"/>
        <v>Error</v>
      </c>
      <c r="F290" s="55" t="str">
        <f t="shared" si="64"/>
        <v>T..</v>
      </c>
      <c r="P290" s="127" t="str">
        <f t="shared" si="62"/>
        <v/>
      </c>
      <c r="R290" s="42"/>
      <c r="U290" s="71">
        <f t="shared" si="59"/>
        <v>0</v>
      </c>
      <c r="V290" s="71">
        <f t="shared" si="59"/>
        <v>0</v>
      </c>
      <c r="W290" s="13">
        <f t="shared" si="59"/>
        <v>0</v>
      </c>
      <c r="X290" s="55" t="str">
        <f t="shared" si="54"/>
        <v/>
      </c>
      <c r="Y290" s="55" t="str">
        <f t="shared" si="55"/>
        <v/>
      </c>
      <c r="Z290" s="55" t="str">
        <f t="shared" si="56"/>
        <v/>
      </c>
      <c r="AA290" s="55" t="str">
        <f t="shared" si="57"/>
        <v/>
      </c>
      <c r="AB290" s="43" t="str">
        <f t="shared" si="58"/>
        <v/>
      </c>
      <c r="AC290" s="70" t="e">
        <f>INDEX('as nimek'!D:D,MATCH('EA_teat näidis'!G290,'as nimek'!A:A,0))</f>
        <v>#N/A</v>
      </c>
      <c r="AD290" s="130" t="str">
        <f t="shared" si="63"/>
        <v/>
      </c>
      <c r="AF290" s="47" t="e">
        <f t="shared" si="60"/>
        <v>#VALUE!</v>
      </c>
      <c r="AG290" s="58" t="str">
        <f t="shared" si="65"/>
        <v/>
      </c>
    </row>
    <row r="291" spans="1:33" ht="15" customHeight="1" x14ac:dyDescent="0.2">
      <c r="A291" s="45">
        <f t="shared" si="66"/>
        <v>1</v>
      </c>
      <c r="B291" s="43" t="s">
        <v>6</v>
      </c>
      <c r="C291" s="46" t="str">
        <f t="shared" si="61"/>
        <v>Error</v>
      </c>
      <c r="F291" s="55" t="str">
        <f t="shared" si="64"/>
        <v>T..</v>
      </c>
      <c r="P291" s="127" t="str">
        <f t="shared" si="62"/>
        <v/>
      </c>
      <c r="R291" s="42"/>
      <c r="U291" s="71">
        <f t="shared" si="59"/>
        <v>0</v>
      </c>
      <c r="V291" s="71">
        <f t="shared" si="59"/>
        <v>0</v>
      </c>
      <c r="W291" s="13">
        <f t="shared" si="59"/>
        <v>0</v>
      </c>
      <c r="X291" s="55" t="str">
        <f t="shared" si="54"/>
        <v/>
      </c>
      <c r="Y291" s="55" t="str">
        <f t="shared" si="55"/>
        <v/>
      </c>
      <c r="Z291" s="55" t="str">
        <f t="shared" si="56"/>
        <v/>
      </c>
      <c r="AA291" s="55" t="str">
        <f t="shared" si="57"/>
        <v/>
      </c>
      <c r="AB291" s="43" t="str">
        <f t="shared" si="58"/>
        <v/>
      </c>
      <c r="AC291" s="70" t="e">
        <f>INDEX('as nimek'!D:D,MATCH('EA_teat näidis'!G291,'as nimek'!A:A,0))</f>
        <v>#N/A</v>
      </c>
      <c r="AD291" s="130" t="str">
        <f t="shared" si="63"/>
        <v/>
      </c>
      <c r="AF291" s="47" t="e">
        <f t="shared" si="60"/>
        <v>#VALUE!</v>
      </c>
      <c r="AG291" s="58" t="str">
        <f t="shared" si="65"/>
        <v/>
      </c>
    </row>
    <row r="292" spans="1:33" ht="15" customHeight="1" x14ac:dyDescent="0.2">
      <c r="A292" s="45">
        <f t="shared" si="66"/>
        <v>1</v>
      </c>
      <c r="B292" s="43" t="s">
        <v>6</v>
      </c>
      <c r="C292" s="46" t="str">
        <f t="shared" si="61"/>
        <v>Error</v>
      </c>
      <c r="F292" s="55" t="str">
        <f t="shared" si="64"/>
        <v>T..</v>
      </c>
      <c r="P292" s="127" t="str">
        <f t="shared" si="62"/>
        <v/>
      </c>
      <c r="R292" s="42"/>
      <c r="U292" s="71">
        <f t="shared" si="59"/>
        <v>0</v>
      </c>
      <c r="V292" s="71">
        <f t="shared" si="59"/>
        <v>0</v>
      </c>
      <c r="W292" s="13">
        <f t="shared" si="59"/>
        <v>0</v>
      </c>
      <c r="X292" s="55" t="str">
        <f t="shared" ref="X292:X301" si="67">LEFT(P292,1)</f>
        <v/>
      </c>
      <c r="Y292" s="55" t="str">
        <f t="shared" ref="Y292:Y301" si="68">LEFT(P292,2)</f>
        <v/>
      </c>
      <c r="Z292" s="55" t="str">
        <f t="shared" ref="Z292:Z301" si="69">LEFT(P292,3)</f>
        <v/>
      </c>
      <c r="AA292" s="55" t="str">
        <f t="shared" ref="AA292:AA300" si="70">LEFT(P292,4)</f>
        <v/>
      </c>
      <c r="AB292" s="43" t="str">
        <f t="shared" ref="AB292:AB301" si="71">LEFT(I292,2)</f>
        <v/>
      </c>
      <c r="AC292" s="70" t="e">
        <f>INDEX('as nimek'!D:D,MATCH('EA_teat näidis'!G292,'as nimek'!A:A,0))</f>
        <v>#N/A</v>
      </c>
      <c r="AD292" s="130" t="str">
        <f t="shared" si="63"/>
        <v/>
      </c>
      <c r="AF292" s="47" t="e">
        <f t="shared" si="60"/>
        <v>#VALUE!</v>
      </c>
      <c r="AG292" s="58" t="str">
        <f t="shared" si="65"/>
        <v/>
      </c>
    </row>
    <row r="293" spans="1:33" ht="15" customHeight="1" x14ac:dyDescent="0.2">
      <c r="A293" s="45">
        <f t="shared" si="66"/>
        <v>1</v>
      </c>
      <c r="B293" s="43" t="s">
        <v>6</v>
      </c>
      <c r="C293" s="46" t="str">
        <f t="shared" si="61"/>
        <v>Error</v>
      </c>
      <c r="F293" s="55" t="str">
        <f t="shared" si="64"/>
        <v>T..</v>
      </c>
      <c r="P293" s="127" t="str">
        <f t="shared" si="62"/>
        <v/>
      </c>
      <c r="R293" s="42"/>
      <c r="U293" s="71">
        <f t="shared" si="59"/>
        <v>0</v>
      </c>
      <c r="V293" s="71">
        <f t="shared" si="59"/>
        <v>0</v>
      </c>
      <c r="W293" s="13">
        <f t="shared" si="59"/>
        <v>0</v>
      </c>
      <c r="X293" s="55" t="str">
        <f t="shared" si="67"/>
        <v/>
      </c>
      <c r="Y293" s="55" t="str">
        <f t="shared" si="68"/>
        <v/>
      </c>
      <c r="Z293" s="55" t="str">
        <f t="shared" si="69"/>
        <v/>
      </c>
      <c r="AA293" s="55" t="str">
        <f t="shared" si="70"/>
        <v/>
      </c>
      <c r="AB293" s="43" t="str">
        <f t="shared" si="71"/>
        <v/>
      </c>
      <c r="AC293" s="70" t="e">
        <f>INDEX('as nimek'!D:D,MATCH('EA_teat näidis'!G293,'as nimek'!A:A,0))</f>
        <v>#N/A</v>
      </c>
      <c r="AD293" s="130" t="str">
        <f t="shared" si="63"/>
        <v/>
      </c>
      <c r="AF293" s="47" t="e">
        <f t="shared" si="60"/>
        <v>#VALUE!</v>
      </c>
      <c r="AG293" s="58" t="str">
        <f t="shared" si="65"/>
        <v/>
      </c>
    </row>
    <row r="294" spans="1:33" ht="15" customHeight="1" x14ac:dyDescent="0.2">
      <c r="A294" s="45">
        <f t="shared" si="66"/>
        <v>1</v>
      </c>
      <c r="B294" s="43" t="s">
        <v>6</v>
      </c>
      <c r="C294" s="46" t="str">
        <f t="shared" si="61"/>
        <v>Error</v>
      </c>
      <c r="F294" s="55" t="str">
        <f t="shared" si="64"/>
        <v>T..</v>
      </c>
      <c r="P294" s="127" t="str">
        <f t="shared" si="62"/>
        <v/>
      </c>
      <c r="R294" s="42"/>
      <c r="U294" s="71">
        <f t="shared" si="59"/>
        <v>0</v>
      </c>
      <c r="V294" s="71">
        <f t="shared" si="59"/>
        <v>0</v>
      </c>
      <c r="W294" s="13">
        <f t="shared" si="59"/>
        <v>0</v>
      </c>
      <c r="X294" s="55" t="str">
        <f t="shared" si="67"/>
        <v/>
      </c>
      <c r="Y294" s="55" t="str">
        <f t="shared" si="68"/>
        <v/>
      </c>
      <c r="Z294" s="55" t="str">
        <f t="shared" si="69"/>
        <v/>
      </c>
      <c r="AA294" s="55" t="str">
        <f t="shared" si="70"/>
        <v/>
      </c>
      <c r="AB294" s="43" t="str">
        <f t="shared" si="71"/>
        <v/>
      </c>
      <c r="AC294" s="70" t="e">
        <f>INDEX('as nimek'!D:D,MATCH('EA_teat näidis'!G294,'as nimek'!A:A,0))</f>
        <v>#N/A</v>
      </c>
      <c r="AD294" s="130" t="str">
        <f t="shared" si="63"/>
        <v/>
      </c>
      <c r="AF294" s="47" t="e">
        <f t="shared" si="60"/>
        <v>#VALUE!</v>
      </c>
      <c r="AG294" s="58" t="str">
        <f t="shared" si="65"/>
        <v/>
      </c>
    </row>
    <row r="295" spans="1:33" ht="15" customHeight="1" x14ac:dyDescent="0.2">
      <c r="A295" s="45">
        <f t="shared" si="66"/>
        <v>1</v>
      </c>
      <c r="B295" s="43" t="s">
        <v>6</v>
      </c>
      <c r="C295" s="46" t="str">
        <f t="shared" si="61"/>
        <v>Error</v>
      </c>
      <c r="F295" s="55" t="str">
        <f t="shared" si="64"/>
        <v>T..</v>
      </c>
      <c r="P295" s="127" t="str">
        <f t="shared" si="62"/>
        <v/>
      </c>
      <c r="R295" s="42"/>
      <c r="U295" s="71">
        <f t="shared" ref="U295:W301" si="72">J$2</f>
        <v>0</v>
      </c>
      <c r="V295" s="71">
        <f t="shared" si="72"/>
        <v>0</v>
      </c>
      <c r="W295" s="13">
        <f t="shared" si="72"/>
        <v>0</v>
      </c>
      <c r="X295" s="55" t="str">
        <f t="shared" si="67"/>
        <v/>
      </c>
      <c r="Y295" s="55" t="str">
        <f t="shared" si="68"/>
        <v/>
      </c>
      <c r="Z295" s="55" t="str">
        <f t="shared" si="69"/>
        <v/>
      </c>
      <c r="AA295" s="55" t="str">
        <f t="shared" si="70"/>
        <v/>
      </c>
      <c r="AB295" s="43" t="str">
        <f t="shared" si="71"/>
        <v/>
      </c>
      <c r="AC295" s="70" t="e">
        <f>INDEX('as nimek'!D:D,MATCH('EA_teat näidis'!G295,'as nimek'!A:A,0))</f>
        <v>#N/A</v>
      </c>
      <c r="AD295" s="130" t="str">
        <f t="shared" si="63"/>
        <v/>
      </c>
      <c r="AF295" s="47" t="e">
        <f t="shared" si="60"/>
        <v>#VALUE!</v>
      </c>
      <c r="AG295" s="58" t="str">
        <f t="shared" si="65"/>
        <v/>
      </c>
    </row>
    <row r="296" spans="1:33" ht="15" customHeight="1" x14ac:dyDescent="0.2">
      <c r="A296" s="45">
        <f t="shared" si="66"/>
        <v>1</v>
      </c>
      <c r="B296" s="43" t="s">
        <v>6</v>
      </c>
      <c r="C296" s="46" t="str">
        <f t="shared" si="61"/>
        <v>Error</v>
      </c>
      <c r="F296" s="55" t="str">
        <f t="shared" si="64"/>
        <v>T..</v>
      </c>
      <c r="P296" s="127" t="str">
        <f t="shared" si="62"/>
        <v/>
      </c>
      <c r="R296" s="42"/>
      <c r="U296" s="71">
        <f t="shared" si="72"/>
        <v>0</v>
      </c>
      <c r="V296" s="71">
        <f t="shared" si="72"/>
        <v>0</v>
      </c>
      <c r="W296" s="13">
        <f t="shared" si="72"/>
        <v>0</v>
      </c>
      <c r="X296" s="55" t="str">
        <f t="shared" si="67"/>
        <v/>
      </c>
      <c r="Y296" s="55" t="str">
        <f t="shared" si="68"/>
        <v/>
      </c>
      <c r="Z296" s="55" t="str">
        <f t="shared" si="69"/>
        <v/>
      </c>
      <c r="AA296" s="55" t="str">
        <f t="shared" si="70"/>
        <v/>
      </c>
      <c r="AB296" s="43" t="str">
        <f t="shared" si="71"/>
        <v/>
      </c>
      <c r="AC296" s="70" t="e">
        <f>INDEX('as nimek'!D:D,MATCH('EA_teat näidis'!G296,'as nimek'!A:A,0))</f>
        <v>#N/A</v>
      </c>
      <c r="AD296" s="130" t="str">
        <f t="shared" si="63"/>
        <v/>
      </c>
      <c r="AF296" s="47" t="e">
        <f t="shared" si="60"/>
        <v>#VALUE!</v>
      </c>
      <c r="AG296" s="58" t="str">
        <f t="shared" si="65"/>
        <v/>
      </c>
    </row>
    <row r="297" spans="1:33" ht="15" customHeight="1" x14ac:dyDescent="0.2">
      <c r="A297" s="45">
        <f t="shared" si="66"/>
        <v>1</v>
      </c>
      <c r="B297" s="43" t="s">
        <v>6</v>
      </c>
      <c r="C297" s="46" t="str">
        <f t="shared" si="61"/>
        <v>Error</v>
      </c>
      <c r="F297" s="55" t="str">
        <f t="shared" si="64"/>
        <v>T..</v>
      </c>
      <c r="P297" s="127" t="str">
        <f t="shared" si="62"/>
        <v/>
      </c>
      <c r="R297" s="42"/>
      <c r="U297" s="71">
        <f t="shared" si="72"/>
        <v>0</v>
      </c>
      <c r="V297" s="71">
        <f t="shared" si="72"/>
        <v>0</v>
      </c>
      <c r="W297" s="13">
        <f t="shared" si="72"/>
        <v>0</v>
      </c>
      <c r="X297" s="55" t="str">
        <f t="shared" si="67"/>
        <v/>
      </c>
      <c r="Y297" s="55" t="str">
        <f t="shared" si="68"/>
        <v/>
      </c>
      <c r="Z297" s="55" t="str">
        <f t="shared" si="69"/>
        <v/>
      </c>
      <c r="AA297" s="55" t="str">
        <f t="shared" si="70"/>
        <v/>
      </c>
      <c r="AB297" s="43" t="str">
        <f t="shared" si="71"/>
        <v/>
      </c>
      <c r="AC297" s="70" t="e">
        <f>INDEX('as nimek'!D:D,MATCH('EA_teat näidis'!G297,'as nimek'!A:A,0))</f>
        <v>#N/A</v>
      </c>
      <c r="AD297" s="130" t="str">
        <f t="shared" si="63"/>
        <v/>
      </c>
      <c r="AF297" s="47" t="e">
        <f t="shared" si="60"/>
        <v>#VALUE!</v>
      </c>
      <c r="AG297" s="58" t="str">
        <f t="shared" si="65"/>
        <v/>
      </c>
    </row>
    <row r="298" spans="1:33" ht="15" customHeight="1" x14ac:dyDescent="0.2">
      <c r="A298" s="45">
        <f t="shared" si="66"/>
        <v>1</v>
      </c>
      <c r="B298" s="43" t="s">
        <v>6</v>
      </c>
      <c r="C298" s="46" t="str">
        <f t="shared" si="61"/>
        <v>Error</v>
      </c>
      <c r="F298" s="55" t="str">
        <f t="shared" si="64"/>
        <v>T..</v>
      </c>
      <c r="P298" s="127" t="str">
        <f t="shared" si="62"/>
        <v/>
      </c>
      <c r="R298" s="42"/>
      <c r="U298" s="71">
        <f t="shared" si="72"/>
        <v>0</v>
      </c>
      <c r="V298" s="71">
        <f t="shared" si="72"/>
        <v>0</v>
      </c>
      <c r="W298" s="13">
        <f t="shared" si="72"/>
        <v>0</v>
      </c>
      <c r="X298" s="55" t="str">
        <f t="shared" si="67"/>
        <v/>
      </c>
      <c r="Y298" s="55" t="str">
        <f t="shared" si="68"/>
        <v/>
      </c>
      <c r="Z298" s="55" t="str">
        <f t="shared" si="69"/>
        <v/>
      </c>
      <c r="AA298" s="55" t="str">
        <f t="shared" si="70"/>
        <v/>
      </c>
      <c r="AB298" s="43" t="str">
        <f t="shared" si="71"/>
        <v/>
      </c>
      <c r="AC298" s="70" t="e">
        <f>INDEX('as nimek'!D:D,MATCH('EA_teat näidis'!G298,'as nimek'!A:A,0))</f>
        <v>#N/A</v>
      </c>
      <c r="AD298" s="130" t="str">
        <f t="shared" si="63"/>
        <v/>
      </c>
      <c r="AF298" s="47" t="e">
        <f t="shared" si="60"/>
        <v>#VALUE!</v>
      </c>
      <c r="AG298" s="58" t="str">
        <f t="shared" si="65"/>
        <v/>
      </c>
    </row>
    <row r="299" spans="1:33" ht="15" customHeight="1" x14ac:dyDescent="0.2">
      <c r="A299" s="45">
        <f t="shared" si="66"/>
        <v>1</v>
      </c>
      <c r="B299" s="43" t="s">
        <v>6</v>
      </c>
      <c r="C299" s="46" t="str">
        <f t="shared" si="61"/>
        <v>Error</v>
      </c>
      <c r="F299" s="55" t="str">
        <f t="shared" si="64"/>
        <v>T..</v>
      </c>
      <c r="P299" s="127" t="str">
        <f t="shared" si="62"/>
        <v/>
      </c>
      <c r="R299" s="42"/>
      <c r="U299" s="71">
        <f t="shared" si="72"/>
        <v>0</v>
      </c>
      <c r="V299" s="71">
        <f t="shared" si="72"/>
        <v>0</v>
      </c>
      <c r="W299" s="13">
        <f t="shared" si="72"/>
        <v>0</v>
      </c>
      <c r="X299" s="55" t="str">
        <f t="shared" si="67"/>
        <v/>
      </c>
      <c r="Y299" s="55" t="str">
        <f t="shared" si="68"/>
        <v/>
      </c>
      <c r="Z299" s="55" t="str">
        <f t="shared" si="69"/>
        <v/>
      </c>
      <c r="AA299" s="55" t="str">
        <f t="shared" si="70"/>
        <v/>
      </c>
      <c r="AB299" s="43" t="str">
        <f t="shared" si="71"/>
        <v/>
      </c>
      <c r="AC299" s="70" t="e">
        <f>INDEX('as nimek'!D:D,MATCH('EA_teat näidis'!G299,'as nimek'!A:A,0))</f>
        <v>#N/A</v>
      </c>
      <c r="AD299" s="130" t="str">
        <f t="shared" si="63"/>
        <v/>
      </c>
      <c r="AF299" s="47" t="e">
        <f t="shared" si="60"/>
        <v>#VALUE!</v>
      </c>
      <c r="AG299" s="58" t="str">
        <f t="shared" si="65"/>
        <v/>
      </c>
    </row>
    <row r="300" spans="1:33" ht="15" customHeight="1" x14ac:dyDescent="0.2">
      <c r="A300" s="45">
        <f t="shared" si="66"/>
        <v>1</v>
      </c>
      <c r="B300" s="43" t="s">
        <v>6</v>
      </c>
      <c r="C300" s="46" t="str">
        <f t="shared" si="61"/>
        <v>Error</v>
      </c>
      <c r="F300" s="55" t="str">
        <f t="shared" si="64"/>
        <v>T..</v>
      </c>
      <c r="P300" s="127" t="str">
        <f t="shared" si="62"/>
        <v/>
      </c>
      <c r="R300" s="42"/>
      <c r="U300" s="71">
        <f t="shared" si="72"/>
        <v>0</v>
      </c>
      <c r="V300" s="71">
        <f t="shared" si="72"/>
        <v>0</v>
      </c>
      <c r="W300" s="13">
        <f t="shared" si="72"/>
        <v>0</v>
      </c>
      <c r="X300" s="55" t="str">
        <f t="shared" si="67"/>
        <v/>
      </c>
      <c r="Y300" s="55" t="str">
        <f t="shared" si="68"/>
        <v/>
      </c>
      <c r="Z300" s="55" t="str">
        <f t="shared" si="69"/>
        <v/>
      </c>
      <c r="AA300" s="55" t="str">
        <f t="shared" si="70"/>
        <v/>
      </c>
      <c r="AB300" s="43" t="str">
        <f t="shared" si="71"/>
        <v/>
      </c>
      <c r="AC300" s="70" t="e">
        <f>INDEX('as nimek'!D:D,MATCH('EA_teat näidis'!G300,'as nimek'!A:A,0))</f>
        <v>#N/A</v>
      </c>
      <c r="AD300" s="130" t="str">
        <f t="shared" si="63"/>
        <v/>
      </c>
      <c r="AF300" s="47" t="e">
        <f t="shared" si="60"/>
        <v>#VALUE!</v>
      </c>
      <c r="AG300" s="58" t="str">
        <f t="shared" si="65"/>
        <v/>
      </c>
    </row>
    <row r="301" spans="1:33" ht="15" customHeight="1" x14ac:dyDescent="0.2">
      <c r="A301" s="45">
        <f t="shared" si="66"/>
        <v>1</v>
      </c>
      <c r="B301" s="49" t="s">
        <v>73</v>
      </c>
      <c r="C301" s="46" t="str">
        <f t="shared" si="61"/>
        <v>Error</v>
      </c>
      <c r="F301" s="55" t="str">
        <f t="shared" si="64"/>
        <v>T..</v>
      </c>
      <c r="P301" s="127" t="str">
        <f t="shared" si="62"/>
        <v/>
      </c>
      <c r="R301" s="42"/>
      <c r="U301" s="71">
        <f t="shared" si="72"/>
        <v>0</v>
      </c>
      <c r="V301" s="71">
        <f t="shared" si="72"/>
        <v>0</v>
      </c>
      <c r="W301" s="13">
        <f t="shared" si="72"/>
        <v>0</v>
      </c>
      <c r="X301" s="55" t="str">
        <f t="shared" si="67"/>
        <v/>
      </c>
      <c r="Y301" s="55" t="str">
        <f t="shared" si="68"/>
        <v/>
      </c>
      <c r="Z301" s="55" t="str">
        <f t="shared" si="69"/>
        <v/>
      </c>
      <c r="AA301" s="56"/>
      <c r="AB301" s="43" t="str">
        <f t="shared" si="71"/>
        <v/>
      </c>
      <c r="AC301" s="70" t="e">
        <f>INDEX('as nimek'!D:D,MATCH('EA_teat näidis'!G301,'as nimek'!A:A,0))</f>
        <v>#N/A</v>
      </c>
      <c r="AD301" s="130" t="str">
        <f t="shared" si="63"/>
        <v/>
      </c>
      <c r="AF301" s="47" t="e">
        <f t="shared" si="60"/>
        <v>#VALUE!</v>
      </c>
      <c r="AG301" s="58" t="str">
        <f t="shared" si="65"/>
        <v/>
      </c>
    </row>
  </sheetData>
  <autoFilter ref="A6:AH301" xr:uid="{00000000-0009-0000-0000-000003000000}"/>
  <mergeCells count="5">
    <mergeCell ref="S1:S3"/>
    <mergeCell ref="L2:M2"/>
    <mergeCell ref="AB2:AB3"/>
    <mergeCell ref="AB4:AB5"/>
    <mergeCell ref="A5:R5"/>
  </mergeCells>
  <conditionalFormatting sqref="C1:C1048576">
    <cfRule type="containsText" dxfId="4" priority="3" operator="containsText" text="Error">
      <formula>NOT(ISERROR(SEARCH("Error",C1)))</formula>
    </cfRule>
    <cfRule type="containsText" dxfId="3" priority="6" operator="containsText" text="Error">
      <formula>NOT(ISERROR(SEARCH("Error",C1)))</formula>
    </cfRule>
  </conditionalFormatting>
  <conditionalFormatting sqref="P1:P1048576">
    <cfRule type="containsText" dxfId="2" priority="10" operator="containsText" text="350*">
      <formula>NOT(ISERROR(SEARCH("350*",P1)))</formula>
    </cfRule>
    <cfRule type="containsText" dxfId="1" priority="11" operator="containsText" text="3823">
      <formula>NOT(ISERROR(SEARCH("3823",P1)))</formula>
    </cfRule>
  </conditionalFormatting>
  <conditionalFormatting sqref="P7:P301">
    <cfRule type="expression" dxfId="0" priority="1">
      <formula>_xlfn.ISFORMULA(P7)</formula>
    </cfRule>
  </conditionalFormatting>
  <pageMargins left="0.7" right="0.7" top="0.75" bottom="0.75" header="0.3" footer="0.3"/>
  <pageSetup paperSize="9" scale="11"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C24"/>
  <sheetViews>
    <sheetView topLeftCell="B1" zoomScale="110" zoomScaleNormal="110" workbookViewId="0">
      <selection activeCell="C9" sqref="C9"/>
    </sheetView>
  </sheetViews>
  <sheetFormatPr defaultColWidth="9.1796875" defaultRowHeight="18" customHeight="1" x14ac:dyDescent="0.2"/>
  <cols>
    <col min="1" max="1" width="6.81640625" style="7" customWidth="1"/>
    <col min="2" max="2" width="4.54296875" style="9" customWidth="1"/>
    <col min="3" max="3" width="139.453125" style="9" customWidth="1"/>
    <col min="4" max="16384" width="9.1796875" style="9"/>
  </cols>
  <sheetData>
    <row r="1" spans="1:3" ht="9" customHeight="1" x14ac:dyDescent="0.2">
      <c r="C1" s="126"/>
    </row>
    <row r="2" spans="1:3" ht="28.5" customHeight="1" x14ac:dyDescent="0.2">
      <c r="C2" s="116" t="s">
        <v>371</v>
      </c>
    </row>
    <row r="3" spans="1:3" ht="26.5" customHeight="1" x14ac:dyDescent="0.2">
      <c r="C3" s="116" t="s">
        <v>372</v>
      </c>
    </row>
    <row r="4" spans="1:3" ht="18" customHeight="1" x14ac:dyDescent="0.2">
      <c r="A4" s="7" t="s">
        <v>348</v>
      </c>
      <c r="B4" s="9" t="s">
        <v>373</v>
      </c>
    </row>
    <row r="5" spans="1:3" ht="18" customHeight="1" x14ac:dyDescent="0.2">
      <c r="A5" s="105" t="s">
        <v>349</v>
      </c>
      <c r="B5" s="9" t="s">
        <v>391</v>
      </c>
    </row>
    <row r="6" spans="1:3" ht="18" customHeight="1" x14ac:dyDescent="0.2">
      <c r="B6" s="7" t="s">
        <v>350</v>
      </c>
      <c r="C6" s="9" t="s">
        <v>352</v>
      </c>
    </row>
    <row r="7" spans="1:3" ht="18" customHeight="1" x14ac:dyDescent="0.2">
      <c r="C7" s="9" t="s">
        <v>351</v>
      </c>
    </row>
    <row r="8" spans="1:3" ht="27.65" customHeight="1" x14ac:dyDescent="0.2">
      <c r="B8" s="118" t="s">
        <v>353</v>
      </c>
      <c r="C8" s="117" t="s">
        <v>392</v>
      </c>
    </row>
    <row r="9" spans="1:3" ht="33" customHeight="1" x14ac:dyDescent="0.2">
      <c r="C9" s="108" t="s">
        <v>397</v>
      </c>
    </row>
    <row r="10" spans="1:3" ht="18" customHeight="1" x14ac:dyDescent="0.2">
      <c r="B10" s="118" t="s">
        <v>362</v>
      </c>
      <c r="C10" s="108" t="s">
        <v>379</v>
      </c>
    </row>
    <row r="11" spans="1:3" ht="18" customHeight="1" x14ac:dyDescent="0.2">
      <c r="A11" s="7" t="s">
        <v>354</v>
      </c>
      <c r="B11" s="9" t="s">
        <v>398</v>
      </c>
    </row>
    <row r="12" spans="1:3" ht="18" customHeight="1" x14ac:dyDescent="0.2">
      <c r="C12" s="9" t="s">
        <v>374</v>
      </c>
    </row>
    <row r="13" spans="1:3" ht="18" customHeight="1" x14ac:dyDescent="0.2">
      <c r="A13" s="7" t="s">
        <v>355</v>
      </c>
      <c r="B13" s="9" t="s">
        <v>378</v>
      </c>
    </row>
    <row r="14" spans="1:3" ht="18" customHeight="1" x14ac:dyDescent="0.2">
      <c r="B14" s="7" t="s">
        <v>356</v>
      </c>
      <c r="C14" s="9" t="s">
        <v>375</v>
      </c>
    </row>
    <row r="15" spans="1:3" ht="18" customHeight="1" x14ac:dyDescent="0.2">
      <c r="C15" s="109" t="s">
        <v>376</v>
      </c>
    </row>
    <row r="16" spans="1:3" ht="65.5" customHeight="1" x14ac:dyDescent="0.2">
      <c r="B16" s="35" t="s">
        <v>357</v>
      </c>
      <c r="C16" s="108" t="s">
        <v>377</v>
      </c>
    </row>
    <row r="17" spans="1:3" ht="18" customHeight="1" x14ac:dyDescent="0.2">
      <c r="A17" s="7" t="s">
        <v>358</v>
      </c>
      <c r="B17" s="9" t="s">
        <v>380</v>
      </c>
    </row>
    <row r="18" spans="1:3" ht="18" customHeight="1" x14ac:dyDescent="0.2">
      <c r="B18" s="7" t="s">
        <v>350</v>
      </c>
      <c r="C18" s="9" t="s">
        <v>382</v>
      </c>
    </row>
    <row r="19" spans="1:3" ht="22.5" customHeight="1" x14ac:dyDescent="0.2">
      <c r="A19" s="110" t="s">
        <v>359</v>
      </c>
      <c r="B19" s="118" t="s">
        <v>353</v>
      </c>
      <c r="C19" s="117" t="s">
        <v>399</v>
      </c>
    </row>
    <row r="20" spans="1:3" ht="18" customHeight="1" x14ac:dyDescent="0.2">
      <c r="C20" s="9" t="s">
        <v>400</v>
      </c>
    </row>
    <row r="21" spans="1:3" ht="18" customHeight="1" x14ac:dyDescent="0.2">
      <c r="C21" s="9" t="s">
        <v>401</v>
      </c>
    </row>
    <row r="22" spans="1:3" ht="18" customHeight="1" x14ac:dyDescent="0.2">
      <c r="C22" s="9" t="s">
        <v>402</v>
      </c>
    </row>
    <row r="23" spans="1:3" ht="18" customHeight="1" x14ac:dyDescent="0.2">
      <c r="C23" s="9" t="s">
        <v>403</v>
      </c>
    </row>
    <row r="24" spans="1:3" ht="18" customHeight="1" x14ac:dyDescent="0.2">
      <c r="B24" s="9" t="s">
        <v>404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34"/>
  <sheetViews>
    <sheetView workbookViewId="0"/>
  </sheetViews>
  <sheetFormatPr defaultRowHeight="14.5" x14ac:dyDescent="0.35"/>
  <cols>
    <col min="2" max="2" width="15" bestFit="1" customWidth="1"/>
    <col min="4" max="4" width="12.453125" bestFit="1" customWidth="1"/>
    <col min="5" max="5" width="13.1796875" bestFit="1" customWidth="1"/>
    <col min="6" max="6" width="12.1796875" bestFit="1" customWidth="1"/>
    <col min="7" max="7" width="7.81640625" bestFit="1" customWidth="1"/>
    <col min="8" max="8" width="23.453125" customWidth="1"/>
  </cols>
  <sheetData>
    <row r="1" spans="1:20" x14ac:dyDescent="0.35">
      <c r="A1" s="1" t="s">
        <v>0</v>
      </c>
      <c r="B1" s="1" t="s">
        <v>7</v>
      </c>
      <c r="D1" s="1" t="s">
        <v>1</v>
      </c>
      <c r="E1" s="1" t="s">
        <v>2</v>
      </c>
      <c r="F1" s="1" t="s">
        <v>9</v>
      </c>
      <c r="G1" s="1" t="s">
        <v>10</v>
      </c>
      <c r="H1" s="1" t="s">
        <v>8</v>
      </c>
    </row>
    <row r="2" spans="1:20" x14ac:dyDescent="0.35">
      <c r="A2" s="2">
        <v>43101</v>
      </c>
      <c r="B2" s="3" t="s">
        <v>6</v>
      </c>
      <c r="D2" s="1"/>
      <c r="E2" s="5">
        <v>-13600</v>
      </c>
      <c r="F2" s="3" t="s">
        <v>11</v>
      </c>
      <c r="G2" s="3" t="s">
        <v>12</v>
      </c>
      <c r="H2" s="4" t="s">
        <v>6</v>
      </c>
      <c r="I2" t="s">
        <v>14</v>
      </c>
      <c r="J2">
        <v>501</v>
      </c>
      <c r="K2">
        <v>21</v>
      </c>
      <c r="L2">
        <v>9110</v>
      </c>
      <c r="Q2" t="s">
        <v>15</v>
      </c>
      <c r="S2">
        <v>3220</v>
      </c>
      <c r="T2">
        <v>322020</v>
      </c>
    </row>
    <row r="3" spans="1:20" x14ac:dyDescent="0.35">
      <c r="A3" s="2">
        <v>43101</v>
      </c>
      <c r="B3" s="3" t="s">
        <v>6</v>
      </c>
      <c r="D3" s="1"/>
      <c r="E3" s="5">
        <v>-24000</v>
      </c>
      <c r="F3" s="3" t="s">
        <v>11</v>
      </c>
      <c r="G3" s="3" t="s">
        <v>12</v>
      </c>
      <c r="H3" s="4" t="s">
        <v>6</v>
      </c>
      <c r="I3" t="s">
        <v>14</v>
      </c>
      <c r="J3">
        <v>501</v>
      </c>
      <c r="K3">
        <v>21</v>
      </c>
      <c r="L3">
        <v>9220</v>
      </c>
      <c r="Q3" t="s">
        <v>15</v>
      </c>
      <c r="S3">
        <v>3220</v>
      </c>
      <c r="T3">
        <v>322000</v>
      </c>
    </row>
    <row r="4" spans="1:20" x14ac:dyDescent="0.35">
      <c r="A4" s="2">
        <v>43101</v>
      </c>
      <c r="B4" s="3" t="s">
        <v>6</v>
      </c>
      <c r="D4" s="1"/>
      <c r="E4" s="5">
        <v>-1162000</v>
      </c>
      <c r="F4" s="3" t="s">
        <v>11</v>
      </c>
      <c r="G4" s="3" t="s">
        <v>12</v>
      </c>
      <c r="H4" s="4" t="s">
        <v>6</v>
      </c>
      <c r="I4" t="s">
        <v>14</v>
      </c>
      <c r="J4">
        <v>501</v>
      </c>
      <c r="K4">
        <v>21</v>
      </c>
      <c r="L4">
        <v>9110</v>
      </c>
      <c r="M4" t="s">
        <v>16</v>
      </c>
      <c r="S4">
        <v>35201</v>
      </c>
      <c r="T4">
        <v>352000</v>
      </c>
    </row>
    <row r="5" spans="1:20" x14ac:dyDescent="0.35">
      <c r="A5" s="2">
        <v>43101</v>
      </c>
      <c r="B5" s="3" t="s">
        <v>6</v>
      </c>
      <c r="D5" s="1"/>
      <c r="E5" s="5">
        <v>-100000</v>
      </c>
      <c r="F5" s="3" t="s">
        <v>11</v>
      </c>
      <c r="G5" s="3" t="s">
        <v>12</v>
      </c>
      <c r="H5" s="4" t="s">
        <v>6</v>
      </c>
      <c r="I5" t="s">
        <v>14</v>
      </c>
      <c r="J5">
        <v>501</v>
      </c>
      <c r="K5">
        <v>21</v>
      </c>
      <c r="L5">
        <v>9110</v>
      </c>
      <c r="M5" t="s">
        <v>17</v>
      </c>
      <c r="Q5" t="s">
        <v>18</v>
      </c>
      <c r="S5">
        <v>35003</v>
      </c>
      <c r="T5">
        <v>350000</v>
      </c>
    </row>
    <row r="6" spans="1:20" x14ac:dyDescent="0.35">
      <c r="A6" s="2">
        <v>43101</v>
      </c>
      <c r="B6" s="3" t="s">
        <v>6</v>
      </c>
      <c r="D6" s="1"/>
      <c r="E6" s="5">
        <v>-6000</v>
      </c>
      <c r="F6" s="3" t="s">
        <v>11</v>
      </c>
      <c r="G6" s="3" t="s">
        <v>12</v>
      </c>
      <c r="H6" s="4" t="s">
        <v>6</v>
      </c>
      <c r="I6" t="s">
        <v>14</v>
      </c>
      <c r="J6">
        <v>501</v>
      </c>
      <c r="K6">
        <v>21</v>
      </c>
      <c r="L6">
        <v>9601</v>
      </c>
      <c r="M6" t="s">
        <v>19</v>
      </c>
      <c r="S6">
        <v>35000</v>
      </c>
      <c r="T6">
        <v>350000</v>
      </c>
    </row>
    <row r="7" spans="1:20" x14ac:dyDescent="0.35">
      <c r="A7" s="2">
        <v>43101</v>
      </c>
      <c r="B7" s="3" t="s">
        <v>6</v>
      </c>
      <c r="D7" s="1"/>
      <c r="E7" s="5">
        <v>-700000</v>
      </c>
      <c r="F7" s="3" t="s">
        <v>11</v>
      </c>
      <c r="G7" s="3" t="s">
        <v>12</v>
      </c>
      <c r="H7" s="4" t="s">
        <v>6</v>
      </c>
      <c r="I7" t="s">
        <v>14</v>
      </c>
      <c r="J7">
        <v>501</v>
      </c>
      <c r="K7">
        <v>21</v>
      </c>
      <c r="L7">
        <v>9601</v>
      </c>
      <c r="S7">
        <v>3030</v>
      </c>
      <c r="T7">
        <v>303000</v>
      </c>
    </row>
    <row r="8" spans="1:20" x14ac:dyDescent="0.35">
      <c r="A8" s="2">
        <v>43101</v>
      </c>
      <c r="B8" s="3" t="s">
        <v>6</v>
      </c>
      <c r="D8" s="1"/>
      <c r="E8" s="5">
        <v>-63400</v>
      </c>
      <c r="F8" s="3" t="s">
        <v>11</v>
      </c>
      <c r="G8" s="3" t="s">
        <v>12</v>
      </c>
      <c r="H8" s="4" t="s">
        <v>6</v>
      </c>
      <c r="I8" t="s">
        <v>14</v>
      </c>
      <c r="J8">
        <v>501</v>
      </c>
      <c r="K8">
        <v>21</v>
      </c>
      <c r="L8">
        <v>9601</v>
      </c>
      <c r="S8">
        <v>3030</v>
      </c>
      <c r="T8">
        <v>303000</v>
      </c>
    </row>
    <row r="9" spans="1:20" x14ac:dyDescent="0.35">
      <c r="A9" s="2">
        <v>43101</v>
      </c>
      <c r="B9" s="3" t="s">
        <v>6</v>
      </c>
      <c r="D9" s="1"/>
      <c r="E9" s="5">
        <v>-73901000</v>
      </c>
      <c r="F9" s="3" t="s">
        <v>11</v>
      </c>
      <c r="G9" s="3" t="s">
        <v>12</v>
      </c>
      <c r="H9" s="4" t="s">
        <v>6</v>
      </c>
      <c r="I9" t="s">
        <v>14</v>
      </c>
      <c r="J9">
        <v>501</v>
      </c>
      <c r="K9">
        <v>21</v>
      </c>
      <c r="L9">
        <v>9601</v>
      </c>
      <c r="S9">
        <v>3000</v>
      </c>
      <c r="T9">
        <v>300000</v>
      </c>
    </row>
    <row r="10" spans="1:20" x14ac:dyDescent="0.35">
      <c r="A10" s="2">
        <v>43101</v>
      </c>
      <c r="B10" s="3" t="s">
        <v>6</v>
      </c>
      <c r="D10" s="1"/>
      <c r="E10" s="5">
        <v>-2160000</v>
      </c>
      <c r="F10" s="3" t="s">
        <v>11</v>
      </c>
      <c r="G10" s="3" t="s">
        <v>12</v>
      </c>
      <c r="H10" s="4" t="s">
        <v>6</v>
      </c>
      <c r="I10" t="s">
        <v>14</v>
      </c>
      <c r="J10">
        <v>501</v>
      </c>
      <c r="K10">
        <v>21</v>
      </c>
      <c r="L10">
        <v>9601</v>
      </c>
      <c r="S10">
        <v>3000</v>
      </c>
      <c r="T10">
        <v>300000</v>
      </c>
    </row>
    <row r="11" spans="1:20" x14ac:dyDescent="0.35">
      <c r="A11" s="2">
        <v>43101</v>
      </c>
      <c r="B11" s="3" t="s">
        <v>6</v>
      </c>
      <c r="D11" s="1"/>
      <c r="E11" s="5">
        <v>-448000</v>
      </c>
      <c r="F11" s="3" t="s">
        <v>11</v>
      </c>
      <c r="G11" s="3" t="s">
        <v>12</v>
      </c>
      <c r="H11" s="4" t="s">
        <v>6</v>
      </c>
      <c r="I11" t="s">
        <v>14</v>
      </c>
      <c r="J11">
        <v>501</v>
      </c>
      <c r="K11">
        <v>21</v>
      </c>
      <c r="L11">
        <v>9601</v>
      </c>
      <c r="S11">
        <v>3044</v>
      </c>
      <c r="T11">
        <v>304400</v>
      </c>
    </row>
    <row r="12" spans="1:20" x14ac:dyDescent="0.35">
      <c r="A12" s="2">
        <v>43101</v>
      </c>
      <c r="B12" s="3" t="s">
        <v>6</v>
      </c>
      <c r="D12" s="1"/>
      <c r="E12" s="5">
        <v>-671880</v>
      </c>
      <c r="F12" s="3" t="s">
        <v>11</v>
      </c>
      <c r="G12" s="3" t="s">
        <v>12</v>
      </c>
      <c r="H12" s="4" t="s">
        <v>6</v>
      </c>
      <c r="I12" t="s">
        <v>14</v>
      </c>
      <c r="J12">
        <v>501</v>
      </c>
      <c r="K12">
        <v>21</v>
      </c>
      <c r="L12">
        <v>9110</v>
      </c>
      <c r="Q12" t="s">
        <v>15</v>
      </c>
      <c r="S12">
        <v>3220</v>
      </c>
      <c r="T12">
        <v>322020</v>
      </c>
    </row>
    <row r="13" spans="1:20" x14ac:dyDescent="0.35">
      <c r="A13" s="2">
        <v>43101</v>
      </c>
      <c r="B13" s="3" t="s">
        <v>6</v>
      </c>
      <c r="D13" s="1"/>
      <c r="E13" s="5">
        <v>-1533600</v>
      </c>
      <c r="F13" s="3" t="s">
        <v>11</v>
      </c>
      <c r="G13" s="3" t="s">
        <v>12</v>
      </c>
      <c r="H13" s="4" t="s">
        <v>6</v>
      </c>
      <c r="I13" t="s">
        <v>14</v>
      </c>
      <c r="J13">
        <v>501</v>
      </c>
      <c r="K13">
        <v>21</v>
      </c>
      <c r="L13">
        <v>9220</v>
      </c>
      <c r="Q13" t="s">
        <v>15</v>
      </c>
      <c r="S13">
        <v>3220</v>
      </c>
      <c r="T13">
        <v>322000</v>
      </c>
    </row>
    <row r="14" spans="1:20" x14ac:dyDescent="0.35">
      <c r="A14" s="2">
        <v>43101</v>
      </c>
      <c r="B14" s="3" t="s">
        <v>6</v>
      </c>
      <c r="D14" s="1"/>
      <c r="E14" s="5">
        <v>-107712</v>
      </c>
      <c r="F14" s="3" t="s">
        <v>11</v>
      </c>
      <c r="G14" s="3" t="s">
        <v>12</v>
      </c>
      <c r="H14" s="4" t="s">
        <v>6</v>
      </c>
      <c r="I14" t="s">
        <v>14</v>
      </c>
      <c r="J14">
        <v>501</v>
      </c>
      <c r="K14">
        <v>21</v>
      </c>
      <c r="L14">
        <v>9510</v>
      </c>
      <c r="Q14" t="s">
        <v>15</v>
      </c>
      <c r="S14">
        <v>3220</v>
      </c>
      <c r="T14">
        <v>322000</v>
      </c>
    </row>
    <row r="15" spans="1:20" x14ac:dyDescent="0.35">
      <c r="A15" s="2">
        <v>43101</v>
      </c>
      <c r="B15" s="3" t="s">
        <v>6</v>
      </c>
      <c r="D15" s="1"/>
      <c r="E15" s="5">
        <v>-115238</v>
      </c>
      <c r="F15" s="3" t="s">
        <v>11</v>
      </c>
      <c r="G15" s="3" t="s">
        <v>12</v>
      </c>
      <c r="H15" s="4" t="s">
        <v>6</v>
      </c>
      <c r="I15" t="s">
        <v>14</v>
      </c>
      <c r="J15">
        <v>501</v>
      </c>
      <c r="K15">
        <v>21</v>
      </c>
      <c r="L15">
        <v>1800</v>
      </c>
      <c r="M15" t="s">
        <v>16</v>
      </c>
      <c r="S15">
        <v>35201</v>
      </c>
      <c r="T15">
        <v>352000</v>
      </c>
    </row>
    <row r="16" spans="1:20" x14ac:dyDescent="0.35">
      <c r="A16" s="2">
        <v>43101</v>
      </c>
      <c r="B16" s="3" t="s">
        <v>6</v>
      </c>
      <c r="D16" s="1"/>
      <c r="E16" s="5">
        <v>-350</v>
      </c>
      <c r="F16" s="3" t="s">
        <v>11</v>
      </c>
      <c r="G16" s="3" t="s">
        <v>12</v>
      </c>
      <c r="H16" s="4" t="s">
        <v>6</v>
      </c>
      <c r="I16" t="s">
        <v>14</v>
      </c>
      <c r="J16">
        <v>501</v>
      </c>
      <c r="K16">
        <v>21</v>
      </c>
      <c r="L16">
        <v>1310</v>
      </c>
      <c r="M16" t="s">
        <v>20</v>
      </c>
      <c r="Q16" t="s">
        <v>21</v>
      </c>
      <c r="S16">
        <v>35000</v>
      </c>
      <c r="T16">
        <v>350000</v>
      </c>
    </row>
    <row r="17" spans="1:20" x14ac:dyDescent="0.35">
      <c r="A17" s="2">
        <v>43101</v>
      </c>
      <c r="B17" s="3" t="s">
        <v>6</v>
      </c>
      <c r="D17" s="1"/>
      <c r="E17" s="5">
        <v>-200000</v>
      </c>
      <c r="F17" s="3" t="s">
        <v>11</v>
      </c>
      <c r="G17" s="3" t="s">
        <v>12</v>
      </c>
      <c r="H17" s="4" t="s">
        <v>6</v>
      </c>
      <c r="I17" t="s">
        <v>14</v>
      </c>
      <c r="J17">
        <v>501</v>
      </c>
      <c r="K17">
        <v>21</v>
      </c>
      <c r="L17">
        <v>1600</v>
      </c>
      <c r="M17" t="s">
        <v>20</v>
      </c>
      <c r="Q17" t="s">
        <v>22</v>
      </c>
      <c r="S17">
        <v>35000</v>
      </c>
      <c r="T17">
        <v>350000</v>
      </c>
    </row>
    <row r="18" spans="1:20" x14ac:dyDescent="0.35">
      <c r="A18" s="2">
        <v>43101</v>
      </c>
      <c r="B18" s="3" t="s">
        <v>6</v>
      </c>
      <c r="D18" s="1"/>
      <c r="E18" s="5">
        <v>-5529347</v>
      </c>
      <c r="F18" s="3" t="s">
        <v>11</v>
      </c>
      <c r="G18" s="3" t="s">
        <v>12</v>
      </c>
      <c r="H18" s="4" t="s">
        <v>6</v>
      </c>
      <c r="I18" t="s">
        <v>14</v>
      </c>
      <c r="J18">
        <v>501</v>
      </c>
      <c r="K18">
        <v>21</v>
      </c>
      <c r="L18">
        <v>1800</v>
      </c>
      <c r="M18" t="s">
        <v>23</v>
      </c>
      <c r="S18">
        <v>35200</v>
      </c>
      <c r="T18">
        <v>352001</v>
      </c>
    </row>
    <row r="19" spans="1:20" x14ac:dyDescent="0.35">
      <c r="A19" s="2">
        <v>43101</v>
      </c>
      <c r="B19" s="3" t="s">
        <v>6</v>
      </c>
      <c r="D19" s="1"/>
      <c r="E19" s="5">
        <v>-1114141</v>
      </c>
      <c r="F19" s="3" t="s">
        <v>11</v>
      </c>
      <c r="G19" s="3" t="s">
        <v>12</v>
      </c>
      <c r="H19" s="4" t="s">
        <v>6</v>
      </c>
      <c r="I19" t="s">
        <v>14</v>
      </c>
      <c r="J19">
        <v>501</v>
      </c>
      <c r="K19">
        <v>21</v>
      </c>
      <c r="L19">
        <v>4510</v>
      </c>
      <c r="M19" t="s">
        <v>16</v>
      </c>
      <c r="S19">
        <v>35201</v>
      </c>
      <c r="T19">
        <v>352000</v>
      </c>
    </row>
    <row r="20" spans="1:20" x14ac:dyDescent="0.35">
      <c r="A20" s="2">
        <v>43101</v>
      </c>
      <c r="B20" s="3" t="s">
        <v>6</v>
      </c>
      <c r="D20" s="1"/>
      <c r="E20" s="5">
        <v>-50355</v>
      </c>
      <c r="F20" s="3" t="s">
        <v>11</v>
      </c>
      <c r="G20" s="3" t="s">
        <v>12</v>
      </c>
      <c r="H20" s="4" t="s">
        <v>6</v>
      </c>
      <c r="I20" t="s">
        <v>14</v>
      </c>
      <c r="J20">
        <v>501</v>
      </c>
      <c r="K20">
        <v>21</v>
      </c>
      <c r="L20">
        <v>4510</v>
      </c>
      <c r="M20" t="s">
        <v>16</v>
      </c>
      <c r="S20">
        <v>35201</v>
      </c>
      <c r="T20">
        <v>352000</v>
      </c>
    </row>
    <row r="21" spans="1:20" x14ac:dyDescent="0.35">
      <c r="A21" s="2">
        <v>43101</v>
      </c>
      <c r="B21" s="3" t="s">
        <v>6</v>
      </c>
      <c r="D21" s="1"/>
      <c r="E21" s="5">
        <v>-190000</v>
      </c>
      <c r="F21" s="3" t="s">
        <v>11</v>
      </c>
      <c r="G21" s="3" t="s">
        <v>12</v>
      </c>
      <c r="H21" s="4" t="s">
        <v>6</v>
      </c>
      <c r="I21" t="s">
        <v>14</v>
      </c>
      <c r="J21">
        <v>501</v>
      </c>
      <c r="K21">
        <v>21</v>
      </c>
      <c r="L21">
        <v>4510</v>
      </c>
      <c r="S21">
        <v>3825</v>
      </c>
      <c r="T21">
        <v>382540</v>
      </c>
    </row>
    <row r="22" spans="1:20" x14ac:dyDescent="0.35">
      <c r="A22" s="2">
        <v>43101</v>
      </c>
      <c r="B22" s="3" t="s">
        <v>6</v>
      </c>
      <c r="D22" s="1"/>
      <c r="E22" s="5">
        <v>-4000</v>
      </c>
      <c r="F22" s="3" t="s">
        <v>11</v>
      </c>
      <c r="G22" s="3" t="s">
        <v>12</v>
      </c>
      <c r="H22" s="4" t="s">
        <v>6</v>
      </c>
      <c r="I22" t="s">
        <v>14</v>
      </c>
      <c r="J22">
        <v>501</v>
      </c>
      <c r="K22">
        <v>21</v>
      </c>
      <c r="L22">
        <v>4510</v>
      </c>
      <c r="S22">
        <v>3825</v>
      </c>
      <c r="T22">
        <v>382540</v>
      </c>
    </row>
    <row r="23" spans="1:20" x14ac:dyDescent="0.35">
      <c r="A23" s="2">
        <v>43101</v>
      </c>
      <c r="B23" s="3" t="s">
        <v>6</v>
      </c>
      <c r="D23" s="1"/>
      <c r="E23" s="5">
        <v>51500</v>
      </c>
      <c r="F23" s="3" t="s">
        <v>13</v>
      </c>
      <c r="G23" s="3" t="s">
        <v>12</v>
      </c>
      <c r="H23" s="4" t="s">
        <v>6</v>
      </c>
      <c r="I23" t="s">
        <v>14</v>
      </c>
      <c r="J23">
        <v>501</v>
      </c>
      <c r="K23">
        <v>21</v>
      </c>
      <c r="L23">
        <v>10702</v>
      </c>
      <c r="Q23" t="s">
        <v>24</v>
      </c>
      <c r="S23">
        <v>4521</v>
      </c>
      <c r="T23">
        <v>452100</v>
      </c>
    </row>
    <row r="24" spans="1:20" x14ac:dyDescent="0.35">
      <c r="A24" s="2">
        <v>43101</v>
      </c>
      <c r="B24" s="3" t="s">
        <v>6</v>
      </c>
      <c r="D24" s="1"/>
      <c r="E24" s="5">
        <v>33000</v>
      </c>
      <c r="F24" s="3" t="s">
        <v>13</v>
      </c>
      <c r="G24" s="3" t="s">
        <v>12</v>
      </c>
      <c r="H24" s="4" t="s">
        <v>6</v>
      </c>
      <c r="I24" t="s">
        <v>14</v>
      </c>
      <c r="J24">
        <v>501</v>
      </c>
      <c r="K24">
        <v>21</v>
      </c>
      <c r="L24">
        <v>3100</v>
      </c>
      <c r="Q24" t="s">
        <v>25</v>
      </c>
      <c r="S24">
        <v>4521</v>
      </c>
      <c r="T24">
        <v>452100</v>
      </c>
    </row>
    <row r="25" spans="1:20" x14ac:dyDescent="0.35">
      <c r="A25" s="2">
        <v>43101</v>
      </c>
      <c r="B25" s="3" t="s">
        <v>6</v>
      </c>
      <c r="D25" s="1"/>
      <c r="E25" s="5">
        <v>11060</v>
      </c>
      <c r="F25" s="3" t="s">
        <v>13</v>
      </c>
      <c r="G25" s="3" t="s">
        <v>12</v>
      </c>
      <c r="H25" s="4" t="s">
        <v>6</v>
      </c>
      <c r="I25" t="s">
        <v>14</v>
      </c>
      <c r="J25">
        <v>501</v>
      </c>
      <c r="K25">
        <v>21</v>
      </c>
      <c r="L25">
        <v>3600</v>
      </c>
      <c r="Q25" t="s">
        <v>26</v>
      </c>
      <c r="S25">
        <v>4521</v>
      </c>
      <c r="T25">
        <v>452100</v>
      </c>
    </row>
    <row r="26" spans="1:20" x14ac:dyDescent="0.35">
      <c r="A26" s="2">
        <v>43101</v>
      </c>
      <c r="B26" s="3" t="s">
        <v>6</v>
      </c>
      <c r="D26" s="1"/>
      <c r="E26" s="5">
        <v>183465</v>
      </c>
      <c r="F26" s="3" t="s">
        <v>13</v>
      </c>
      <c r="G26" s="3" t="s">
        <v>12</v>
      </c>
      <c r="H26" s="4" t="s">
        <v>6</v>
      </c>
      <c r="I26" t="s">
        <v>14</v>
      </c>
      <c r="J26">
        <v>501</v>
      </c>
      <c r="K26">
        <v>21</v>
      </c>
      <c r="L26">
        <v>8103</v>
      </c>
      <c r="Q26" t="s">
        <v>27</v>
      </c>
      <c r="S26">
        <v>4521</v>
      </c>
      <c r="T26">
        <v>452100</v>
      </c>
    </row>
    <row r="27" spans="1:20" x14ac:dyDescent="0.35">
      <c r="A27" s="2">
        <v>43101</v>
      </c>
      <c r="B27" s="3" t="s">
        <v>6</v>
      </c>
      <c r="D27" s="1"/>
      <c r="E27" s="5">
        <v>20000</v>
      </c>
      <c r="F27" s="3" t="s">
        <v>13</v>
      </c>
      <c r="G27" s="3" t="s">
        <v>12</v>
      </c>
      <c r="H27" s="4" t="s">
        <v>6</v>
      </c>
      <c r="I27" t="s">
        <v>14</v>
      </c>
      <c r="J27">
        <v>501</v>
      </c>
      <c r="K27">
        <v>21</v>
      </c>
      <c r="L27">
        <v>8203</v>
      </c>
      <c r="Q27" t="s">
        <v>28</v>
      </c>
      <c r="R27" t="s">
        <v>29</v>
      </c>
      <c r="S27">
        <v>4521</v>
      </c>
      <c r="T27">
        <v>452100</v>
      </c>
    </row>
    <row r="28" spans="1:20" x14ac:dyDescent="0.35">
      <c r="A28" s="2">
        <v>43101</v>
      </c>
      <c r="B28" s="3" t="s">
        <v>6</v>
      </c>
      <c r="D28" s="1"/>
      <c r="E28" s="5">
        <v>12000</v>
      </c>
      <c r="F28" s="3" t="s">
        <v>13</v>
      </c>
      <c r="G28" s="3" t="s">
        <v>12</v>
      </c>
      <c r="H28" s="4" t="s">
        <v>6</v>
      </c>
      <c r="I28" t="s">
        <v>14</v>
      </c>
      <c r="J28">
        <v>501</v>
      </c>
      <c r="K28">
        <v>21</v>
      </c>
      <c r="L28">
        <v>8203</v>
      </c>
      <c r="Q28" t="s">
        <v>28</v>
      </c>
      <c r="R28" t="s">
        <v>30</v>
      </c>
      <c r="S28">
        <v>4521</v>
      </c>
      <c r="T28">
        <v>452100</v>
      </c>
    </row>
    <row r="29" spans="1:20" x14ac:dyDescent="0.35">
      <c r="A29" s="2">
        <v>43101</v>
      </c>
      <c r="B29" s="3" t="s">
        <v>6</v>
      </c>
      <c r="D29" s="1"/>
      <c r="E29" s="5">
        <v>30000</v>
      </c>
      <c r="F29" s="3" t="s">
        <v>13</v>
      </c>
      <c r="G29" s="3" t="s">
        <v>12</v>
      </c>
      <c r="H29" s="4" t="s">
        <v>6</v>
      </c>
      <c r="I29" t="s">
        <v>14</v>
      </c>
      <c r="J29">
        <v>501</v>
      </c>
      <c r="K29">
        <v>21</v>
      </c>
      <c r="L29">
        <v>8211</v>
      </c>
      <c r="Q29" t="s">
        <v>28</v>
      </c>
      <c r="R29" t="s">
        <v>31</v>
      </c>
      <c r="S29">
        <v>4521</v>
      </c>
      <c r="T29">
        <v>452100</v>
      </c>
    </row>
    <row r="30" spans="1:20" x14ac:dyDescent="0.35">
      <c r="A30" s="2">
        <v>43101</v>
      </c>
      <c r="B30" s="3" t="s">
        <v>6</v>
      </c>
      <c r="D30" s="1"/>
      <c r="E30" s="5">
        <v>94000</v>
      </c>
      <c r="F30" s="3" t="s">
        <v>13</v>
      </c>
      <c r="G30" s="3" t="s">
        <v>12</v>
      </c>
      <c r="H30" s="4" t="s">
        <v>6</v>
      </c>
      <c r="I30" t="s">
        <v>14</v>
      </c>
      <c r="J30">
        <v>501</v>
      </c>
      <c r="K30">
        <v>21</v>
      </c>
      <c r="L30">
        <v>8234</v>
      </c>
      <c r="Q30" t="s">
        <v>32</v>
      </c>
      <c r="S30">
        <v>4521</v>
      </c>
      <c r="T30">
        <v>452100</v>
      </c>
    </row>
    <row r="31" spans="1:20" x14ac:dyDescent="0.35">
      <c r="A31" s="2">
        <v>43101</v>
      </c>
      <c r="B31" s="3" t="s">
        <v>6</v>
      </c>
      <c r="D31" s="1"/>
      <c r="E31" s="5">
        <v>22500</v>
      </c>
      <c r="F31" s="3" t="s">
        <v>13</v>
      </c>
      <c r="G31" s="3" t="s">
        <v>12</v>
      </c>
      <c r="H31" s="4" t="s">
        <v>6</v>
      </c>
      <c r="I31" t="s">
        <v>14</v>
      </c>
      <c r="J31">
        <v>501</v>
      </c>
      <c r="K31">
        <v>21</v>
      </c>
      <c r="L31">
        <v>8236</v>
      </c>
      <c r="Q31" t="s">
        <v>33</v>
      </c>
      <c r="S31">
        <v>4521</v>
      </c>
      <c r="T31">
        <v>452100</v>
      </c>
    </row>
    <row r="32" spans="1:20" x14ac:dyDescent="0.35">
      <c r="A32" s="2">
        <v>43101</v>
      </c>
      <c r="B32" s="3" t="s">
        <v>6</v>
      </c>
      <c r="D32" s="1"/>
      <c r="E32" s="5">
        <v>10600</v>
      </c>
      <c r="F32" s="3" t="s">
        <v>13</v>
      </c>
      <c r="G32" s="3" t="s">
        <v>12</v>
      </c>
      <c r="H32" s="4" t="s">
        <v>6</v>
      </c>
      <c r="I32" t="s">
        <v>14</v>
      </c>
      <c r="J32">
        <v>501</v>
      </c>
      <c r="K32">
        <v>21</v>
      </c>
      <c r="L32">
        <v>9400</v>
      </c>
      <c r="Q32" t="s">
        <v>34</v>
      </c>
      <c r="S32">
        <v>4500</v>
      </c>
      <c r="T32">
        <v>450000</v>
      </c>
    </row>
    <row r="33" spans="1:20" x14ac:dyDescent="0.35">
      <c r="A33" s="2">
        <v>43101</v>
      </c>
      <c r="B33" s="3" t="s">
        <v>6</v>
      </c>
      <c r="D33" s="1"/>
      <c r="E33" s="5">
        <v>12782</v>
      </c>
      <c r="F33" s="3" t="s">
        <v>13</v>
      </c>
      <c r="G33" s="3" t="s">
        <v>12</v>
      </c>
      <c r="H33" s="4" t="s">
        <v>6</v>
      </c>
      <c r="I33" t="s">
        <v>14</v>
      </c>
      <c r="J33">
        <v>501</v>
      </c>
      <c r="K33">
        <v>21</v>
      </c>
      <c r="L33">
        <v>9400</v>
      </c>
      <c r="Q33" t="s">
        <v>35</v>
      </c>
      <c r="S33">
        <v>4500</v>
      </c>
      <c r="T33">
        <v>450000</v>
      </c>
    </row>
    <row r="34" spans="1:20" x14ac:dyDescent="0.35">
      <c r="A34" s="2">
        <v>43101</v>
      </c>
      <c r="B34" s="3" t="s">
        <v>6</v>
      </c>
      <c r="D34" s="1"/>
      <c r="E34" s="5">
        <v>3000</v>
      </c>
      <c r="F34" s="3" t="s">
        <v>13</v>
      </c>
      <c r="G34" s="3" t="s">
        <v>12</v>
      </c>
      <c r="H34" s="4" t="s">
        <v>6</v>
      </c>
      <c r="I34" t="s">
        <v>14</v>
      </c>
      <c r="J34">
        <v>501</v>
      </c>
      <c r="K34">
        <v>21</v>
      </c>
      <c r="L34">
        <v>9400</v>
      </c>
      <c r="Q34" t="s">
        <v>28</v>
      </c>
      <c r="R34" t="s">
        <v>36</v>
      </c>
      <c r="S34">
        <v>4521</v>
      </c>
      <c r="T34">
        <v>452100</v>
      </c>
    </row>
    <row r="35" spans="1:20" x14ac:dyDescent="0.35">
      <c r="A35" s="2">
        <v>43101</v>
      </c>
      <c r="B35" s="3" t="s">
        <v>6</v>
      </c>
      <c r="D35" s="1"/>
      <c r="E35" s="5">
        <v>4500</v>
      </c>
      <c r="F35" s="3" t="s">
        <v>13</v>
      </c>
      <c r="G35" s="3" t="s">
        <v>12</v>
      </c>
      <c r="H35" s="4" t="s">
        <v>6</v>
      </c>
      <c r="I35" t="s">
        <v>14</v>
      </c>
      <c r="J35">
        <v>501</v>
      </c>
      <c r="K35">
        <v>21</v>
      </c>
      <c r="L35">
        <v>9400</v>
      </c>
      <c r="Q35" t="s">
        <v>28</v>
      </c>
      <c r="R35" t="s">
        <v>37</v>
      </c>
      <c r="S35">
        <v>4521</v>
      </c>
      <c r="T35">
        <v>452100</v>
      </c>
    </row>
    <row r="36" spans="1:20" x14ac:dyDescent="0.35">
      <c r="A36" s="2">
        <v>43101</v>
      </c>
      <c r="B36" s="3" t="s">
        <v>6</v>
      </c>
      <c r="D36" s="1"/>
      <c r="E36" s="5">
        <v>29040</v>
      </c>
      <c r="F36" s="3" t="s">
        <v>13</v>
      </c>
      <c r="G36" s="3" t="s">
        <v>12</v>
      </c>
      <c r="H36" s="4" t="s">
        <v>6</v>
      </c>
      <c r="I36" t="s">
        <v>14</v>
      </c>
      <c r="J36">
        <v>501</v>
      </c>
      <c r="K36">
        <v>21</v>
      </c>
      <c r="L36">
        <v>1112</v>
      </c>
      <c r="S36">
        <v>5001</v>
      </c>
    </row>
    <row r="37" spans="1:20" x14ac:dyDescent="0.35">
      <c r="A37" s="2">
        <v>43101</v>
      </c>
      <c r="B37" s="3" t="s">
        <v>6</v>
      </c>
      <c r="D37" s="1"/>
      <c r="E37" s="5">
        <v>31650</v>
      </c>
      <c r="F37" s="3" t="s">
        <v>13</v>
      </c>
      <c r="G37" s="3" t="s">
        <v>12</v>
      </c>
      <c r="H37" s="4" t="s">
        <v>6</v>
      </c>
      <c r="I37" t="s">
        <v>14</v>
      </c>
      <c r="J37">
        <v>501</v>
      </c>
      <c r="K37">
        <v>21</v>
      </c>
      <c r="L37">
        <v>1112</v>
      </c>
      <c r="S37">
        <v>5001</v>
      </c>
    </row>
    <row r="38" spans="1:20" x14ac:dyDescent="0.35">
      <c r="A38" s="2">
        <v>43101</v>
      </c>
      <c r="B38" s="3" t="s">
        <v>6</v>
      </c>
      <c r="D38" s="1"/>
      <c r="E38" s="5">
        <v>52300</v>
      </c>
      <c r="F38" s="3" t="s">
        <v>13</v>
      </c>
      <c r="G38" s="3" t="s">
        <v>12</v>
      </c>
      <c r="H38" s="4" t="s">
        <v>6</v>
      </c>
      <c r="I38" t="s">
        <v>14</v>
      </c>
      <c r="J38">
        <v>501</v>
      </c>
      <c r="K38">
        <v>21</v>
      </c>
      <c r="L38">
        <v>1112</v>
      </c>
      <c r="S38">
        <v>5002</v>
      </c>
    </row>
    <row r="39" spans="1:20" x14ac:dyDescent="0.35">
      <c r="A39" s="2">
        <v>43101</v>
      </c>
      <c r="B39" s="3" t="s">
        <v>6</v>
      </c>
      <c r="D39" s="1"/>
      <c r="E39" s="5">
        <v>169385</v>
      </c>
      <c r="F39" s="3" t="s">
        <v>13</v>
      </c>
      <c r="G39" s="3" t="s">
        <v>12</v>
      </c>
      <c r="H39" s="4" t="s">
        <v>6</v>
      </c>
      <c r="I39" t="s">
        <v>14</v>
      </c>
      <c r="J39">
        <v>501</v>
      </c>
      <c r="K39">
        <v>21</v>
      </c>
      <c r="L39">
        <v>1112</v>
      </c>
      <c r="S39">
        <v>5002</v>
      </c>
    </row>
    <row r="40" spans="1:20" x14ac:dyDescent="0.35">
      <c r="A40" s="2">
        <v>43101</v>
      </c>
      <c r="B40" s="3" t="s">
        <v>6</v>
      </c>
      <c r="D40" s="1"/>
      <c r="E40" s="5">
        <v>472610</v>
      </c>
      <c r="F40" s="3" t="s">
        <v>13</v>
      </c>
      <c r="G40" s="3" t="s">
        <v>12</v>
      </c>
      <c r="H40" s="4" t="s">
        <v>6</v>
      </c>
      <c r="I40" t="s">
        <v>14</v>
      </c>
      <c r="J40">
        <v>501</v>
      </c>
      <c r="K40">
        <v>21</v>
      </c>
      <c r="L40">
        <v>1112</v>
      </c>
      <c r="S40">
        <v>5002</v>
      </c>
    </row>
    <row r="41" spans="1:20" x14ac:dyDescent="0.35">
      <c r="A41" s="2">
        <v>43101</v>
      </c>
      <c r="B41" s="3" t="s">
        <v>6</v>
      </c>
      <c r="D41" s="1"/>
      <c r="E41" s="5">
        <v>1200</v>
      </c>
      <c r="F41" s="3" t="s">
        <v>13</v>
      </c>
      <c r="G41" s="3" t="s">
        <v>12</v>
      </c>
      <c r="H41" s="4" t="s">
        <v>6</v>
      </c>
      <c r="I41" t="s">
        <v>14</v>
      </c>
      <c r="J41">
        <v>501</v>
      </c>
      <c r="K41">
        <v>21</v>
      </c>
      <c r="L41">
        <v>1112</v>
      </c>
      <c r="S41">
        <v>5050</v>
      </c>
    </row>
    <row r="42" spans="1:20" x14ac:dyDescent="0.35">
      <c r="A42" s="2">
        <v>43101</v>
      </c>
      <c r="B42" s="3" t="s">
        <v>6</v>
      </c>
      <c r="D42" s="1"/>
      <c r="E42" s="5">
        <v>800</v>
      </c>
      <c r="F42" s="3" t="s">
        <v>13</v>
      </c>
      <c r="G42" s="3" t="s">
        <v>12</v>
      </c>
      <c r="H42" s="4" t="s">
        <v>6</v>
      </c>
      <c r="I42" t="s">
        <v>14</v>
      </c>
      <c r="J42">
        <v>501</v>
      </c>
      <c r="K42">
        <v>21</v>
      </c>
      <c r="L42">
        <v>1112</v>
      </c>
      <c r="S42">
        <v>5050</v>
      </c>
      <c r="T42">
        <v>505099</v>
      </c>
    </row>
    <row r="43" spans="1:20" x14ac:dyDescent="0.35">
      <c r="A43" s="2">
        <v>43101</v>
      </c>
      <c r="B43" s="3" t="s">
        <v>6</v>
      </c>
      <c r="D43" s="1"/>
      <c r="E43" s="5">
        <v>249150</v>
      </c>
      <c r="F43" s="3" t="s">
        <v>13</v>
      </c>
      <c r="G43" s="3" t="s">
        <v>12</v>
      </c>
      <c r="H43" s="4" t="s">
        <v>6</v>
      </c>
      <c r="I43" t="s">
        <v>14</v>
      </c>
      <c r="J43">
        <v>501</v>
      </c>
      <c r="K43">
        <v>21</v>
      </c>
      <c r="L43">
        <v>1112</v>
      </c>
      <c r="S43">
        <v>5060</v>
      </c>
      <c r="T43">
        <v>506000</v>
      </c>
    </row>
    <row r="44" spans="1:20" x14ac:dyDescent="0.35">
      <c r="A44" s="2">
        <v>43101</v>
      </c>
      <c r="B44" s="3" t="s">
        <v>6</v>
      </c>
      <c r="D44" s="1"/>
      <c r="E44" s="5">
        <v>825</v>
      </c>
      <c r="F44" s="3" t="s">
        <v>13</v>
      </c>
      <c r="G44" s="3" t="s">
        <v>12</v>
      </c>
      <c r="H44" s="4" t="s">
        <v>6</v>
      </c>
      <c r="I44" t="s">
        <v>14</v>
      </c>
      <c r="J44">
        <v>501</v>
      </c>
      <c r="K44">
        <v>21</v>
      </c>
      <c r="L44">
        <v>1112</v>
      </c>
      <c r="S44">
        <v>5060</v>
      </c>
      <c r="T44">
        <v>506010</v>
      </c>
    </row>
    <row r="45" spans="1:20" x14ac:dyDescent="0.35">
      <c r="A45" s="2">
        <v>43101</v>
      </c>
      <c r="B45" s="3" t="s">
        <v>6</v>
      </c>
      <c r="D45" s="1"/>
      <c r="E45" s="5">
        <v>500</v>
      </c>
      <c r="F45" s="3" t="s">
        <v>13</v>
      </c>
      <c r="G45" s="3" t="s">
        <v>12</v>
      </c>
      <c r="H45" s="4" t="s">
        <v>6</v>
      </c>
      <c r="I45" t="s">
        <v>14</v>
      </c>
      <c r="J45">
        <v>501</v>
      </c>
      <c r="K45">
        <v>21</v>
      </c>
      <c r="L45">
        <v>1112</v>
      </c>
      <c r="S45">
        <v>5060</v>
      </c>
      <c r="T45">
        <v>506030</v>
      </c>
    </row>
    <row r="46" spans="1:20" x14ac:dyDescent="0.35">
      <c r="A46" s="2">
        <v>43101</v>
      </c>
      <c r="B46" s="3" t="s">
        <v>6</v>
      </c>
      <c r="D46" s="1"/>
      <c r="E46" s="5">
        <v>6041</v>
      </c>
      <c r="F46" s="3" t="s">
        <v>13</v>
      </c>
      <c r="G46" s="3" t="s">
        <v>12</v>
      </c>
      <c r="H46" s="4" t="s">
        <v>6</v>
      </c>
      <c r="I46" t="s">
        <v>14</v>
      </c>
      <c r="J46">
        <v>501</v>
      </c>
      <c r="K46">
        <v>21</v>
      </c>
      <c r="L46">
        <v>1112</v>
      </c>
      <c r="S46">
        <v>5060</v>
      </c>
      <c r="T46">
        <v>506040</v>
      </c>
    </row>
    <row r="47" spans="1:20" x14ac:dyDescent="0.35">
      <c r="A47" s="2">
        <v>43101</v>
      </c>
      <c r="B47" s="3" t="s">
        <v>6</v>
      </c>
      <c r="D47" s="1"/>
      <c r="E47" s="5">
        <v>5000</v>
      </c>
      <c r="F47" s="3" t="s">
        <v>13</v>
      </c>
      <c r="G47" s="3" t="s">
        <v>12</v>
      </c>
      <c r="H47" s="4" t="s">
        <v>6</v>
      </c>
      <c r="I47" t="s">
        <v>14</v>
      </c>
      <c r="J47">
        <v>501</v>
      </c>
      <c r="K47">
        <v>21</v>
      </c>
      <c r="L47">
        <v>1112</v>
      </c>
      <c r="S47">
        <v>5500</v>
      </c>
      <c r="T47">
        <v>550000</v>
      </c>
    </row>
    <row r="48" spans="1:20" x14ac:dyDescent="0.35">
      <c r="A48" s="2">
        <v>43101</v>
      </c>
      <c r="B48" s="3" t="s">
        <v>6</v>
      </c>
      <c r="D48" s="1"/>
      <c r="E48" s="5">
        <v>2000</v>
      </c>
      <c r="F48" s="3" t="s">
        <v>13</v>
      </c>
      <c r="G48" s="3" t="s">
        <v>12</v>
      </c>
      <c r="H48" s="4" t="s">
        <v>6</v>
      </c>
      <c r="I48" t="s">
        <v>14</v>
      </c>
      <c r="J48">
        <v>501</v>
      </c>
      <c r="K48">
        <v>21</v>
      </c>
      <c r="L48">
        <v>1112</v>
      </c>
      <c r="S48">
        <v>5500</v>
      </c>
      <c r="T48">
        <v>550001</v>
      </c>
    </row>
    <row r="49" spans="1:20" x14ac:dyDescent="0.35">
      <c r="A49" s="2">
        <v>43101</v>
      </c>
      <c r="B49" s="3" t="s">
        <v>6</v>
      </c>
      <c r="D49" s="1"/>
      <c r="E49" s="5">
        <v>3000</v>
      </c>
      <c r="F49" s="3" t="s">
        <v>13</v>
      </c>
      <c r="G49" s="3" t="s">
        <v>12</v>
      </c>
      <c r="H49" s="4" t="s">
        <v>6</v>
      </c>
      <c r="I49" t="s">
        <v>14</v>
      </c>
      <c r="J49">
        <v>501</v>
      </c>
      <c r="K49">
        <v>21</v>
      </c>
      <c r="L49">
        <v>1112</v>
      </c>
      <c r="S49">
        <v>5500</v>
      </c>
      <c r="T49">
        <v>550010</v>
      </c>
    </row>
    <row r="50" spans="1:20" x14ac:dyDescent="0.35">
      <c r="A50" s="2">
        <v>43101</v>
      </c>
      <c r="B50" s="3" t="s">
        <v>6</v>
      </c>
      <c r="D50" s="1"/>
      <c r="E50" s="5">
        <v>600</v>
      </c>
      <c r="F50" s="3" t="s">
        <v>13</v>
      </c>
      <c r="G50" s="3" t="s">
        <v>12</v>
      </c>
      <c r="H50" s="4" t="s">
        <v>6</v>
      </c>
      <c r="I50" t="s">
        <v>14</v>
      </c>
      <c r="J50">
        <v>501</v>
      </c>
      <c r="K50">
        <v>21</v>
      </c>
      <c r="L50">
        <v>1112</v>
      </c>
      <c r="S50">
        <v>5500</v>
      </c>
      <c r="T50">
        <v>550040</v>
      </c>
    </row>
    <row r="51" spans="1:20" x14ac:dyDescent="0.35">
      <c r="A51" s="2">
        <v>43101</v>
      </c>
      <c r="B51" s="3" t="s">
        <v>6</v>
      </c>
      <c r="D51" s="1"/>
      <c r="E51" s="5">
        <v>100</v>
      </c>
      <c r="F51" s="3" t="s">
        <v>13</v>
      </c>
      <c r="G51" s="3" t="s">
        <v>12</v>
      </c>
      <c r="H51" s="4" t="s">
        <v>6</v>
      </c>
      <c r="I51" t="s">
        <v>14</v>
      </c>
      <c r="J51">
        <v>501</v>
      </c>
      <c r="K51">
        <v>21</v>
      </c>
      <c r="L51">
        <v>1112</v>
      </c>
      <c r="S51">
        <v>5500</v>
      </c>
      <c r="T51">
        <v>550041</v>
      </c>
    </row>
    <row r="52" spans="1:20" x14ac:dyDescent="0.35">
      <c r="A52" s="2">
        <v>43101</v>
      </c>
      <c r="B52" s="3" t="s">
        <v>6</v>
      </c>
      <c r="D52" s="1"/>
      <c r="E52" s="5">
        <v>2000</v>
      </c>
      <c r="F52" s="3" t="s">
        <v>13</v>
      </c>
      <c r="G52" s="3" t="s">
        <v>12</v>
      </c>
      <c r="H52" s="4" t="s">
        <v>6</v>
      </c>
      <c r="I52" t="s">
        <v>14</v>
      </c>
      <c r="J52">
        <v>501</v>
      </c>
      <c r="K52">
        <v>21</v>
      </c>
      <c r="L52">
        <v>1112</v>
      </c>
      <c r="S52">
        <v>5500</v>
      </c>
      <c r="T52">
        <v>550099</v>
      </c>
    </row>
    <row r="53" spans="1:20" x14ac:dyDescent="0.35">
      <c r="A53" s="2">
        <v>43101</v>
      </c>
      <c r="B53" s="3" t="s">
        <v>6</v>
      </c>
      <c r="D53" s="1"/>
      <c r="E53" s="5">
        <v>300</v>
      </c>
      <c r="F53" s="3" t="s">
        <v>13</v>
      </c>
      <c r="G53" s="3" t="s">
        <v>12</v>
      </c>
      <c r="H53" s="4" t="s">
        <v>6</v>
      </c>
      <c r="I53" t="s">
        <v>14</v>
      </c>
      <c r="J53">
        <v>501</v>
      </c>
      <c r="K53">
        <v>21</v>
      </c>
      <c r="L53">
        <v>1112</v>
      </c>
      <c r="S53">
        <v>5503</v>
      </c>
      <c r="T53">
        <v>550302</v>
      </c>
    </row>
    <row r="54" spans="1:20" x14ac:dyDescent="0.35">
      <c r="A54" s="2">
        <v>43101</v>
      </c>
      <c r="B54" s="3" t="s">
        <v>6</v>
      </c>
      <c r="D54" s="1"/>
      <c r="E54" s="5">
        <v>100</v>
      </c>
      <c r="F54" s="3" t="s">
        <v>13</v>
      </c>
      <c r="G54" s="3" t="s">
        <v>12</v>
      </c>
      <c r="H54" s="4" t="s">
        <v>6</v>
      </c>
      <c r="I54" t="s">
        <v>14</v>
      </c>
      <c r="J54">
        <v>501</v>
      </c>
      <c r="K54">
        <v>21</v>
      </c>
      <c r="L54">
        <v>1112</v>
      </c>
      <c r="S54">
        <v>5503</v>
      </c>
      <c r="T54">
        <v>550309</v>
      </c>
    </row>
    <row r="55" spans="1:20" x14ac:dyDescent="0.35">
      <c r="A55" s="2">
        <v>43101</v>
      </c>
      <c r="B55" s="3" t="s">
        <v>6</v>
      </c>
      <c r="D55" s="1"/>
      <c r="E55" s="5">
        <v>14000</v>
      </c>
      <c r="F55" s="3" t="s">
        <v>13</v>
      </c>
      <c r="G55" s="3" t="s">
        <v>12</v>
      </c>
      <c r="H55" s="4" t="s">
        <v>6</v>
      </c>
      <c r="I55" t="s">
        <v>14</v>
      </c>
      <c r="J55">
        <v>501</v>
      </c>
      <c r="K55">
        <v>21</v>
      </c>
      <c r="L55">
        <v>1112</v>
      </c>
      <c r="S55">
        <v>5504</v>
      </c>
      <c r="T55">
        <v>550400</v>
      </c>
    </row>
    <row r="56" spans="1:20" x14ac:dyDescent="0.35">
      <c r="A56" s="2">
        <v>43101</v>
      </c>
      <c r="B56" s="3" t="s">
        <v>6</v>
      </c>
      <c r="D56" s="1"/>
      <c r="E56" s="5">
        <v>200</v>
      </c>
      <c r="F56" s="3" t="s">
        <v>13</v>
      </c>
      <c r="G56" s="3" t="s">
        <v>12</v>
      </c>
      <c r="H56" s="4" t="s">
        <v>6</v>
      </c>
      <c r="I56" t="s">
        <v>14</v>
      </c>
      <c r="J56">
        <v>501</v>
      </c>
      <c r="K56">
        <v>21</v>
      </c>
      <c r="L56">
        <v>1112</v>
      </c>
      <c r="S56">
        <v>5504</v>
      </c>
      <c r="T56">
        <v>550401</v>
      </c>
    </row>
    <row r="57" spans="1:20" x14ac:dyDescent="0.35">
      <c r="A57" s="2">
        <v>43101</v>
      </c>
      <c r="B57" s="3" t="s">
        <v>6</v>
      </c>
      <c r="D57" s="1"/>
      <c r="E57" s="5">
        <v>1200</v>
      </c>
      <c r="F57" s="3" t="s">
        <v>13</v>
      </c>
      <c r="G57" s="3" t="s">
        <v>12</v>
      </c>
      <c r="H57" s="4" t="s">
        <v>6</v>
      </c>
      <c r="I57" t="s">
        <v>14</v>
      </c>
      <c r="J57">
        <v>501</v>
      </c>
      <c r="K57">
        <v>21</v>
      </c>
      <c r="L57">
        <v>1112</v>
      </c>
      <c r="S57">
        <v>5504</v>
      </c>
      <c r="T57">
        <v>550402</v>
      </c>
    </row>
    <row r="58" spans="1:20" x14ac:dyDescent="0.35">
      <c r="A58" s="2">
        <v>43101</v>
      </c>
      <c r="B58" s="3" t="s">
        <v>6</v>
      </c>
      <c r="D58" s="1"/>
      <c r="E58" s="5">
        <v>300</v>
      </c>
      <c r="F58" s="3" t="s">
        <v>13</v>
      </c>
      <c r="G58" s="3" t="s">
        <v>12</v>
      </c>
      <c r="H58" s="4" t="s">
        <v>6</v>
      </c>
      <c r="I58" t="s">
        <v>14</v>
      </c>
      <c r="J58">
        <v>501</v>
      </c>
      <c r="K58">
        <v>21</v>
      </c>
      <c r="L58">
        <v>1112</v>
      </c>
      <c r="S58">
        <v>5504</v>
      </c>
      <c r="T58">
        <v>550410</v>
      </c>
    </row>
    <row r="59" spans="1:20" x14ac:dyDescent="0.35">
      <c r="A59" s="2">
        <v>43101</v>
      </c>
      <c r="B59" s="3" t="s">
        <v>6</v>
      </c>
      <c r="D59" s="1"/>
      <c r="E59" s="5">
        <v>1000</v>
      </c>
      <c r="F59" s="3" t="s">
        <v>13</v>
      </c>
      <c r="G59" s="3" t="s">
        <v>12</v>
      </c>
      <c r="H59" s="4" t="s">
        <v>6</v>
      </c>
      <c r="I59" t="s">
        <v>14</v>
      </c>
      <c r="J59">
        <v>501</v>
      </c>
      <c r="K59">
        <v>21</v>
      </c>
      <c r="L59">
        <v>1112</v>
      </c>
      <c r="S59">
        <v>5504</v>
      </c>
      <c r="T59">
        <v>550420</v>
      </c>
    </row>
    <row r="60" spans="1:20" x14ac:dyDescent="0.35">
      <c r="A60" s="2">
        <v>43101</v>
      </c>
      <c r="B60" s="3" t="s">
        <v>6</v>
      </c>
      <c r="D60" s="1"/>
      <c r="E60" s="5">
        <v>500</v>
      </c>
      <c r="F60" s="3" t="s">
        <v>13</v>
      </c>
      <c r="G60" s="3" t="s">
        <v>12</v>
      </c>
      <c r="H60" s="4" t="s">
        <v>6</v>
      </c>
      <c r="I60" t="s">
        <v>14</v>
      </c>
      <c r="J60">
        <v>501</v>
      </c>
      <c r="K60">
        <v>21</v>
      </c>
      <c r="L60">
        <v>1112</v>
      </c>
      <c r="S60">
        <v>5504</v>
      </c>
      <c r="T60">
        <v>550490</v>
      </c>
    </row>
    <row r="61" spans="1:20" x14ac:dyDescent="0.35">
      <c r="A61" s="2">
        <v>43101</v>
      </c>
      <c r="B61" s="3" t="s">
        <v>6</v>
      </c>
      <c r="D61" s="1"/>
      <c r="E61" s="5">
        <v>1500</v>
      </c>
      <c r="F61" s="3" t="s">
        <v>13</v>
      </c>
      <c r="G61" s="3" t="s">
        <v>12</v>
      </c>
      <c r="H61" s="4" t="s">
        <v>6</v>
      </c>
      <c r="I61" t="s">
        <v>14</v>
      </c>
      <c r="J61">
        <v>501</v>
      </c>
      <c r="K61">
        <v>21</v>
      </c>
      <c r="L61">
        <v>1112</v>
      </c>
      <c r="S61">
        <v>5511</v>
      </c>
      <c r="T61">
        <v>551103</v>
      </c>
    </row>
    <row r="62" spans="1:20" x14ac:dyDescent="0.35">
      <c r="A62" s="2">
        <v>43101</v>
      </c>
      <c r="B62" s="3" t="s">
        <v>6</v>
      </c>
      <c r="D62" s="1"/>
      <c r="E62" s="5">
        <v>100</v>
      </c>
      <c r="F62" s="3" t="s">
        <v>13</v>
      </c>
      <c r="G62" s="3" t="s">
        <v>12</v>
      </c>
      <c r="H62" s="4" t="s">
        <v>6</v>
      </c>
      <c r="I62" t="s">
        <v>14</v>
      </c>
      <c r="J62">
        <v>501</v>
      </c>
      <c r="K62">
        <v>21</v>
      </c>
      <c r="L62">
        <v>1112</v>
      </c>
      <c r="S62">
        <v>5511</v>
      </c>
      <c r="T62">
        <v>551104</v>
      </c>
    </row>
    <row r="63" spans="1:20" x14ac:dyDescent="0.35">
      <c r="A63" s="2">
        <v>43101</v>
      </c>
      <c r="B63" s="3" t="s">
        <v>6</v>
      </c>
      <c r="D63" s="1"/>
      <c r="E63" s="5">
        <v>100</v>
      </c>
      <c r="F63" s="3" t="s">
        <v>13</v>
      </c>
      <c r="G63" s="3" t="s">
        <v>12</v>
      </c>
      <c r="H63" s="4" t="s">
        <v>6</v>
      </c>
      <c r="I63" t="s">
        <v>14</v>
      </c>
      <c r="J63">
        <v>501</v>
      </c>
      <c r="K63">
        <v>21</v>
      </c>
      <c r="L63">
        <v>1112</v>
      </c>
      <c r="S63">
        <v>5511</v>
      </c>
      <c r="T63">
        <v>551109</v>
      </c>
    </row>
    <row r="64" spans="1:20" x14ac:dyDescent="0.35">
      <c r="A64" s="2">
        <v>43101</v>
      </c>
      <c r="B64" s="3" t="s">
        <v>6</v>
      </c>
      <c r="D64" s="1"/>
      <c r="E64" s="5">
        <v>1600</v>
      </c>
      <c r="F64" s="3" t="s">
        <v>13</v>
      </c>
      <c r="G64" s="3" t="s">
        <v>12</v>
      </c>
      <c r="H64" s="4" t="s">
        <v>6</v>
      </c>
      <c r="I64" t="s">
        <v>14</v>
      </c>
      <c r="J64">
        <v>501</v>
      </c>
      <c r="K64">
        <v>21</v>
      </c>
      <c r="L64">
        <v>1112</v>
      </c>
      <c r="S64">
        <v>5513</v>
      </c>
      <c r="T64">
        <v>551308</v>
      </c>
    </row>
    <row r="65" spans="1:20" x14ac:dyDescent="0.35">
      <c r="A65" s="2">
        <v>43101</v>
      </c>
      <c r="B65" s="3" t="s">
        <v>6</v>
      </c>
      <c r="D65" s="1"/>
      <c r="E65" s="5">
        <v>1200</v>
      </c>
      <c r="F65" s="3" t="s">
        <v>13</v>
      </c>
      <c r="G65" s="3" t="s">
        <v>12</v>
      </c>
      <c r="H65" s="4" t="s">
        <v>6</v>
      </c>
      <c r="I65" t="s">
        <v>14</v>
      </c>
      <c r="J65">
        <v>501</v>
      </c>
      <c r="K65">
        <v>21</v>
      </c>
      <c r="L65">
        <v>1112</v>
      </c>
      <c r="S65">
        <v>5514</v>
      </c>
      <c r="T65">
        <v>551401</v>
      </c>
    </row>
    <row r="66" spans="1:20" x14ac:dyDescent="0.35">
      <c r="A66" s="2">
        <v>43101</v>
      </c>
      <c r="B66" s="3" t="s">
        <v>6</v>
      </c>
      <c r="D66" s="1"/>
      <c r="E66" s="5">
        <v>4200</v>
      </c>
      <c r="F66" s="3" t="s">
        <v>13</v>
      </c>
      <c r="G66" s="3" t="s">
        <v>12</v>
      </c>
      <c r="H66" s="4" t="s">
        <v>6</v>
      </c>
      <c r="I66" t="s">
        <v>14</v>
      </c>
      <c r="J66">
        <v>501</v>
      </c>
      <c r="K66">
        <v>21</v>
      </c>
      <c r="L66">
        <v>1112</v>
      </c>
      <c r="S66">
        <v>5515</v>
      </c>
      <c r="T66">
        <v>551500</v>
      </c>
    </row>
    <row r="67" spans="1:20" x14ac:dyDescent="0.35">
      <c r="A67" s="2">
        <v>43101</v>
      </c>
      <c r="B67" s="3" t="s">
        <v>6</v>
      </c>
      <c r="D67" s="1"/>
      <c r="E67" s="5">
        <v>50</v>
      </c>
      <c r="F67" s="3" t="s">
        <v>13</v>
      </c>
      <c r="G67" s="3" t="s">
        <v>12</v>
      </c>
      <c r="H67" s="4" t="s">
        <v>6</v>
      </c>
      <c r="I67" t="s">
        <v>14</v>
      </c>
      <c r="J67">
        <v>501</v>
      </c>
      <c r="K67">
        <v>21</v>
      </c>
      <c r="L67">
        <v>1112</v>
      </c>
      <c r="S67">
        <v>5515</v>
      </c>
      <c r="T67">
        <v>551560</v>
      </c>
    </row>
    <row r="68" spans="1:20" x14ac:dyDescent="0.35">
      <c r="A68" s="2">
        <v>43101</v>
      </c>
      <c r="B68" s="3" t="s">
        <v>6</v>
      </c>
      <c r="D68" s="1"/>
      <c r="E68" s="5">
        <v>150</v>
      </c>
      <c r="F68" s="3" t="s">
        <v>13</v>
      </c>
      <c r="G68" s="3" t="s">
        <v>12</v>
      </c>
      <c r="H68" s="4" t="s">
        <v>6</v>
      </c>
      <c r="I68" t="s">
        <v>14</v>
      </c>
      <c r="J68">
        <v>501</v>
      </c>
      <c r="K68">
        <v>21</v>
      </c>
      <c r="L68">
        <v>1112</v>
      </c>
      <c r="S68">
        <v>5515</v>
      </c>
      <c r="T68">
        <v>551580</v>
      </c>
    </row>
    <row r="69" spans="1:20" x14ac:dyDescent="0.35">
      <c r="A69" s="2">
        <v>43101</v>
      </c>
      <c r="B69" s="3" t="s">
        <v>6</v>
      </c>
      <c r="D69" s="1"/>
      <c r="E69" s="5">
        <v>600</v>
      </c>
      <c r="F69" s="3" t="s">
        <v>13</v>
      </c>
      <c r="G69" s="3" t="s">
        <v>12</v>
      </c>
      <c r="H69" s="4" t="s">
        <v>6</v>
      </c>
      <c r="I69" t="s">
        <v>14</v>
      </c>
      <c r="J69">
        <v>501</v>
      </c>
      <c r="K69">
        <v>21</v>
      </c>
      <c r="L69">
        <v>1112</v>
      </c>
      <c r="S69">
        <v>5515</v>
      </c>
      <c r="T69">
        <v>551590</v>
      </c>
    </row>
    <row r="70" spans="1:20" x14ac:dyDescent="0.35">
      <c r="A70" s="2">
        <v>43101</v>
      </c>
      <c r="B70" s="3" t="s">
        <v>6</v>
      </c>
      <c r="D70" s="1"/>
      <c r="E70" s="5">
        <v>8000</v>
      </c>
      <c r="F70" s="3" t="s">
        <v>13</v>
      </c>
      <c r="G70" s="3" t="s">
        <v>12</v>
      </c>
      <c r="H70" s="4" t="s">
        <v>6</v>
      </c>
      <c r="I70" t="s">
        <v>14</v>
      </c>
      <c r="J70">
        <v>501</v>
      </c>
      <c r="K70">
        <v>21</v>
      </c>
      <c r="L70">
        <v>1112</v>
      </c>
      <c r="S70">
        <v>5522</v>
      </c>
      <c r="T70">
        <v>552200</v>
      </c>
    </row>
    <row r="71" spans="1:20" x14ac:dyDescent="0.35">
      <c r="A71" s="2">
        <v>43101</v>
      </c>
      <c r="B71" s="3" t="s">
        <v>6</v>
      </c>
      <c r="D71" s="1"/>
      <c r="E71" s="5">
        <v>150</v>
      </c>
      <c r="F71" s="3" t="s">
        <v>13</v>
      </c>
      <c r="G71" s="3" t="s">
        <v>12</v>
      </c>
      <c r="H71" s="4" t="s">
        <v>6</v>
      </c>
      <c r="I71" t="s">
        <v>14</v>
      </c>
      <c r="J71">
        <v>501</v>
      </c>
      <c r="K71">
        <v>21</v>
      </c>
      <c r="L71">
        <v>1330</v>
      </c>
      <c r="R71" t="s">
        <v>38</v>
      </c>
      <c r="S71">
        <v>5500</v>
      </c>
      <c r="T71">
        <v>550012</v>
      </c>
    </row>
    <row r="72" spans="1:20" x14ac:dyDescent="0.35">
      <c r="A72" s="2">
        <v>43101</v>
      </c>
      <c r="B72" s="3" t="s">
        <v>6</v>
      </c>
      <c r="D72" s="1"/>
      <c r="E72" s="5">
        <v>4500</v>
      </c>
      <c r="F72" s="3" t="s">
        <v>13</v>
      </c>
      <c r="G72" s="3" t="s">
        <v>12</v>
      </c>
      <c r="H72" s="4" t="s">
        <v>6</v>
      </c>
      <c r="I72" t="s">
        <v>14</v>
      </c>
      <c r="J72">
        <v>501</v>
      </c>
      <c r="K72">
        <v>21</v>
      </c>
      <c r="L72">
        <v>1330</v>
      </c>
      <c r="R72" t="s">
        <v>39</v>
      </c>
      <c r="S72">
        <v>5500</v>
      </c>
      <c r="T72">
        <v>550012</v>
      </c>
    </row>
    <row r="73" spans="1:20" x14ac:dyDescent="0.35">
      <c r="A73" s="2">
        <v>43101</v>
      </c>
      <c r="B73" s="3" t="s">
        <v>6</v>
      </c>
      <c r="D73" s="1"/>
      <c r="E73" s="5">
        <v>700</v>
      </c>
      <c r="F73" s="3" t="s">
        <v>13</v>
      </c>
      <c r="G73" s="3" t="s">
        <v>12</v>
      </c>
      <c r="H73" s="4" t="s">
        <v>6</v>
      </c>
      <c r="I73" t="s">
        <v>14</v>
      </c>
      <c r="J73">
        <v>501</v>
      </c>
      <c r="K73">
        <v>21</v>
      </c>
      <c r="L73">
        <v>1330</v>
      </c>
      <c r="R73" t="s">
        <v>40</v>
      </c>
      <c r="S73">
        <v>5500</v>
      </c>
      <c r="T73">
        <v>550012</v>
      </c>
    </row>
    <row r="74" spans="1:20" x14ac:dyDescent="0.35">
      <c r="A74" s="2">
        <v>43101</v>
      </c>
      <c r="B74" s="3" t="s">
        <v>6</v>
      </c>
      <c r="D74" s="1"/>
      <c r="E74" s="5">
        <v>26070</v>
      </c>
      <c r="F74" s="3" t="s">
        <v>13</v>
      </c>
      <c r="G74" s="3" t="s">
        <v>12</v>
      </c>
      <c r="H74" s="4" t="s">
        <v>6</v>
      </c>
      <c r="I74" t="s">
        <v>14</v>
      </c>
      <c r="J74">
        <v>501</v>
      </c>
      <c r="K74">
        <v>21</v>
      </c>
      <c r="L74">
        <v>1330</v>
      </c>
      <c r="R74" t="s">
        <v>41</v>
      </c>
      <c r="S74">
        <v>5500</v>
      </c>
      <c r="T74">
        <v>550012</v>
      </c>
    </row>
    <row r="75" spans="1:20" x14ac:dyDescent="0.35">
      <c r="A75" s="2">
        <v>43101</v>
      </c>
      <c r="B75" s="3" t="s">
        <v>6</v>
      </c>
      <c r="D75" s="1"/>
      <c r="E75" s="5">
        <v>15050</v>
      </c>
      <c r="F75" s="3" t="s">
        <v>13</v>
      </c>
      <c r="G75" s="3" t="s">
        <v>12</v>
      </c>
      <c r="H75" s="4" t="s">
        <v>6</v>
      </c>
      <c r="I75" t="s">
        <v>14</v>
      </c>
      <c r="J75">
        <v>501</v>
      </c>
      <c r="K75">
        <v>21</v>
      </c>
      <c r="L75">
        <v>1330</v>
      </c>
      <c r="R75" t="s">
        <v>42</v>
      </c>
      <c r="S75">
        <v>5500</v>
      </c>
      <c r="T75">
        <v>550012</v>
      </c>
    </row>
    <row r="76" spans="1:20" x14ac:dyDescent="0.35">
      <c r="A76" s="2">
        <v>43101</v>
      </c>
      <c r="B76" s="3" t="s">
        <v>6</v>
      </c>
      <c r="D76" s="1"/>
      <c r="E76" s="5">
        <v>14200</v>
      </c>
      <c r="F76" s="3" t="s">
        <v>13</v>
      </c>
      <c r="G76" s="3" t="s">
        <v>12</v>
      </c>
      <c r="H76" s="4" t="s">
        <v>6</v>
      </c>
      <c r="I76" t="s">
        <v>14</v>
      </c>
      <c r="J76">
        <v>501</v>
      </c>
      <c r="K76">
        <v>21</v>
      </c>
      <c r="L76">
        <v>1330</v>
      </c>
      <c r="R76" t="s">
        <v>43</v>
      </c>
      <c r="S76">
        <v>5500</v>
      </c>
      <c r="T76">
        <v>550012</v>
      </c>
    </row>
    <row r="77" spans="1:20" x14ac:dyDescent="0.35">
      <c r="A77" s="2">
        <v>43101</v>
      </c>
      <c r="B77" s="3" t="s">
        <v>6</v>
      </c>
      <c r="D77" s="1"/>
      <c r="E77" s="5">
        <v>100</v>
      </c>
      <c r="F77" s="3" t="s">
        <v>13</v>
      </c>
      <c r="G77" s="3" t="s">
        <v>12</v>
      </c>
      <c r="H77" s="4" t="s">
        <v>6</v>
      </c>
      <c r="I77" t="s">
        <v>14</v>
      </c>
      <c r="J77">
        <v>501</v>
      </c>
      <c r="K77">
        <v>21</v>
      </c>
      <c r="L77">
        <v>1330</v>
      </c>
      <c r="R77" t="s">
        <v>44</v>
      </c>
      <c r="S77">
        <v>5500</v>
      </c>
      <c r="T77">
        <v>550012</v>
      </c>
    </row>
    <row r="78" spans="1:20" x14ac:dyDescent="0.35">
      <c r="A78" s="2">
        <v>43101</v>
      </c>
      <c r="B78" s="3" t="s">
        <v>6</v>
      </c>
      <c r="D78" s="1"/>
      <c r="E78" s="5">
        <v>600</v>
      </c>
      <c r="F78" s="3" t="s">
        <v>13</v>
      </c>
      <c r="G78" s="3" t="s">
        <v>12</v>
      </c>
      <c r="H78" s="4" t="s">
        <v>6</v>
      </c>
      <c r="I78" t="s">
        <v>14</v>
      </c>
      <c r="J78">
        <v>501</v>
      </c>
      <c r="K78">
        <v>21</v>
      </c>
      <c r="L78">
        <v>1330</v>
      </c>
      <c r="R78" t="s">
        <v>45</v>
      </c>
      <c r="S78">
        <v>5500</v>
      </c>
      <c r="T78">
        <v>550012</v>
      </c>
    </row>
    <row r="79" spans="1:20" x14ac:dyDescent="0.35">
      <c r="A79" s="2">
        <v>43101</v>
      </c>
      <c r="B79" s="3" t="s">
        <v>6</v>
      </c>
      <c r="D79" s="1"/>
      <c r="E79" s="5">
        <v>18900</v>
      </c>
      <c r="F79" s="3" t="s">
        <v>13</v>
      </c>
      <c r="G79" s="3" t="s">
        <v>12</v>
      </c>
      <c r="H79" s="4" t="s">
        <v>6</v>
      </c>
      <c r="I79" t="s">
        <v>14</v>
      </c>
      <c r="J79">
        <v>501</v>
      </c>
      <c r="K79">
        <v>21</v>
      </c>
      <c r="L79">
        <v>1330</v>
      </c>
      <c r="R79" t="s">
        <v>38</v>
      </c>
      <c r="S79">
        <v>5500</v>
      </c>
      <c r="T79">
        <v>550051</v>
      </c>
    </row>
    <row r="80" spans="1:20" x14ac:dyDescent="0.35">
      <c r="A80" s="2">
        <v>43101</v>
      </c>
      <c r="B80" s="3" t="s">
        <v>6</v>
      </c>
      <c r="D80" s="1"/>
      <c r="E80" s="5">
        <v>9900</v>
      </c>
      <c r="F80" s="3" t="s">
        <v>13</v>
      </c>
      <c r="G80" s="3" t="s">
        <v>12</v>
      </c>
      <c r="H80" s="4" t="s">
        <v>6</v>
      </c>
      <c r="I80" t="s">
        <v>14</v>
      </c>
      <c r="J80">
        <v>501</v>
      </c>
      <c r="K80">
        <v>21</v>
      </c>
      <c r="L80">
        <v>1330</v>
      </c>
      <c r="R80" t="s">
        <v>46</v>
      </c>
      <c r="S80">
        <v>5500</v>
      </c>
      <c r="T80">
        <v>550051</v>
      </c>
    </row>
    <row r="81" spans="1:20" x14ac:dyDescent="0.35">
      <c r="A81" s="2">
        <v>43101</v>
      </c>
      <c r="B81" s="3" t="s">
        <v>6</v>
      </c>
      <c r="D81" s="1"/>
      <c r="E81" s="5">
        <v>3000</v>
      </c>
      <c r="F81" s="3" t="s">
        <v>13</v>
      </c>
      <c r="G81" s="3" t="s">
        <v>12</v>
      </c>
      <c r="H81" s="4" t="s">
        <v>6</v>
      </c>
      <c r="I81" t="s">
        <v>14</v>
      </c>
      <c r="J81">
        <v>501</v>
      </c>
      <c r="K81">
        <v>21</v>
      </c>
      <c r="L81">
        <v>1330</v>
      </c>
      <c r="R81" t="s">
        <v>42</v>
      </c>
      <c r="S81">
        <v>5500</v>
      </c>
      <c r="T81">
        <v>550012</v>
      </c>
    </row>
    <row r="82" spans="1:20" x14ac:dyDescent="0.35">
      <c r="A82" s="2">
        <v>43101</v>
      </c>
      <c r="B82" s="3" t="s">
        <v>6</v>
      </c>
      <c r="D82" s="1"/>
      <c r="E82" s="5">
        <v>824300</v>
      </c>
      <c r="F82" s="3" t="s">
        <v>13</v>
      </c>
      <c r="G82" s="3" t="s">
        <v>12</v>
      </c>
      <c r="H82" s="4" t="s">
        <v>6</v>
      </c>
      <c r="I82" t="s">
        <v>14</v>
      </c>
      <c r="J82">
        <v>501</v>
      </c>
      <c r="K82">
        <v>21</v>
      </c>
      <c r="L82">
        <v>9110</v>
      </c>
      <c r="Q82" t="s">
        <v>15</v>
      </c>
      <c r="S82">
        <v>5524</v>
      </c>
      <c r="T82">
        <v>552460</v>
      </c>
    </row>
    <row r="83" spans="1:20" x14ac:dyDescent="0.35">
      <c r="A83" s="2">
        <v>43101</v>
      </c>
      <c r="B83" s="3" t="s">
        <v>6</v>
      </c>
      <c r="D83" s="1"/>
      <c r="E83" s="5">
        <v>525065</v>
      </c>
      <c r="F83" s="3" t="s">
        <v>13</v>
      </c>
      <c r="G83" s="3" t="s">
        <v>12</v>
      </c>
      <c r="H83" s="4" t="s">
        <v>6</v>
      </c>
      <c r="I83" t="s">
        <v>14</v>
      </c>
      <c r="J83">
        <v>501</v>
      </c>
      <c r="K83">
        <v>21</v>
      </c>
      <c r="L83">
        <v>9220</v>
      </c>
      <c r="Q83" t="s">
        <v>15</v>
      </c>
      <c r="S83">
        <v>5524</v>
      </c>
      <c r="T83">
        <v>552450</v>
      </c>
    </row>
    <row r="84" spans="1:20" x14ac:dyDescent="0.35">
      <c r="A84" s="2">
        <v>43101</v>
      </c>
      <c r="B84" s="3" t="s">
        <v>6</v>
      </c>
      <c r="D84" s="1"/>
      <c r="E84" s="5">
        <v>325235</v>
      </c>
      <c r="F84" s="3" t="s">
        <v>13</v>
      </c>
      <c r="G84" s="3" t="s">
        <v>12</v>
      </c>
      <c r="H84" s="4" t="s">
        <v>6</v>
      </c>
      <c r="I84" t="s">
        <v>14</v>
      </c>
      <c r="J84">
        <v>501</v>
      </c>
      <c r="K84">
        <v>21</v>
      </c>
      <c r="L84">
        <v>9220</v>
      </c>
      <c r="Q84" t="s">
        <v>47</v>
      </c>
      <c r="S84">
        <v>5524</v>
      </c>
      <c r="T84">
        <v>552450</v>
      </c>
    </row>
    <row r="85" spans="1:20" x14ac:dyDescent="0.35">
      <c r="A85" s="2">
        <v>43101</v>
      </c>
      <c r="B85" s="3" t="s">
        <v>6</v>
      </c>
      <c r="D85" s="1"/>
      <c r="E85" s="5">
        <v>139800</v>
      </c>
      <c r="F85" s="3" t="s">
        <v>13</v>
      </c>
      <c r="G85" s="3" t="s">
        <v>12</v>
      </c>
      <c r="H85" s="4" t="s">
        <v>6</v>
      </c>
      <c r="I85" t="s">
        <v>14</v>
      </c>
      <c r="J85">
        <v>501</v>
      </c>
      <c r="K85">
        <v>21</v>
      </c>
      <c r="L85">
        <v>9510</v>
      </c>
      <c r="Q85" t="s">
        <v>15</v>
      </c>
      <c r="S85">
        <v>5524</v>
      </c>
      <c r="T85">
        <v>552490</v>
      </c>
    </row>
    <row r="86" spans="1:20" x14ac:dyDescent="0.35">
      <c r="A86" s="2">
        <v>43101</v>
      </c>
      <c r="B86" s="3" t="s">
        <v>6</v>
      </c>
      <c r="D86" s="1"/>
      <c r="E86" s="5">
        <v>500000</v>
      </c>
      <c r="F86" s="3" t="s">
        <v>13</v>
      </c>
      <c r="G86" s="3" t="s">
        <v>12</v>
      </c>
      <c r="H86" s="4" t="s">
        <v>6</v>
      </c>
      <c r="I86" t="s">
        <v>14</v>
      </c>
      <c r="J86">
        <v>501</v>
      </c>
      <c r="K86">
        <v>21</v>
      </c>
      <c r="L86">
        <v>1114</v>
      </c>
      <c r="M86" t="s">
        <v>48</v>
      </c>
      <c r="S86">
        <v>6080</v>
      </c>
      <c r="T86">
        <v>608090</v>
      </c>
    </row>
    <row r="87" spans="1:20" x14ac:dyDescent="0.35">
      <c r="A87" s="2">
        <v>43101</v>
      </c>
      <c r="B87" s="3" t="s">
        <v>6</v>
      </c>
      <c r="D87" s="1"/>
      <c r="E87" s="5">
        <v>206272</v>
      </c>
      <c r="F87" s="3" t="s">
        <v>13</v>
      </c>
      <c r="G87" s="3" t="s">
        <v>12</v>
      </c>
      <c r="H87" s="4" t="s">
        <v>6</v>
      </c>
      <c r="I87" t="s">
        <v>14</v>
      </c>
      <c r="J87">
        <v>501</v>
      </c>
      <c r="K87">
        <v>21</v>
      </c>
      <c r="L87">
        <v>1600</v>
      </c>
      <c r="Q87" t="s">
        <v>22</v>
      </c>
      <c r="S87">
        <v>6080</v>
      </c>
      <c r="T87">
        <v>608090</v>
      </c>
    </row>
    <row r="88" spans="1:20" x14ac:dyDescent="0.35">
      <c r="A88" s="2">
        <v>43101</v>
      </c>
      <c r="B88" s="3" t="s">
        <v>6</v>
      </c>
      <c r="D88" s="1"/>
      <c r="E88" s="5">
        <v>11000</v>
      </c>
      <c r="F88" s="3" t="s">
        <v>13</v>
      </c>
      <c r="G88" s="3" t="s">
        <v>12</v>
      </c>
      <c r="H88" s="4" t="s">
        <v>6</v>
      </c>
      <c r="I88" t="s">
        <v>14</v>
      </c>
      <c r="J88">
        <v>501</v>
      </c>
      <c r="K88">
        <v>21</v>
      </c>
      <c r="L88">
        <v>1310</v>
      </c>
      <c r="M88" t="s">
        <v>20</v>
      </c>
      <c r="Q88" t="s">
        <v>21</v>
      </c>
      <c r="S88">
        <v>5050</v>
      </c>
      <c r="T88">
        <v>505040</v>
      </c>
    </row>
    <row r="89" spans="1:20" x14ac:dyDescent="0.35">
      <c r="A89" s="2">
        <v>43101</v>
      </c>
      <c r="B89" s="3" t="s">
        <v>6</v>
      </c>
      <c r="D89" s="1"/>
      <c r="E89" s="5">
        <v>4538</v>
      </c>
      <c r="F89" s="3" t="s">
        <v>13</v>
      </c>
      <c r="G89" s="3" t="s">
        <v>12</v>
      </c>
      <c r="H89" s="4" t="s">
        <v>6</v>
      </c>
      <c r="I89" t="s">
        <v>14</v>
      </c>
      <c r="J89">
        <v>501</v>
      </c>
      <c r="K89">
        <v>21</v>
      </c>
      <c r="L89">
        <v>1310</v>
      </c>
      <c r="M89" t="s">
        <v>20</v>
      </c>
      <c r="Q89" t="s">
        <v>21</v>
      </c>
      <c r="S89">
        <v>5060</v>
      </c>
      <c r="T89">
        <v>506010</v>
      </c>
    </row>
    <row r="90" spans="1:20" x14ac:dyDescent="0.35">
      <c r="A90" s="2">
        <v>43101</v>
      </c>
      <c r="B90" s="3" t="s">
        <v>6</v>
      </c>
      <c r="D90" s="1"/>
      <c r="E90" s="5">
        <v>2750</v>
      </c>
      <c r="F90" s="3" t="s">
        <v>13</v>
      </c>
      <c r="G90" s="3" t="s">
        <v>12</v>
      </c>
      <c r="H90" s="4" t="s">
        <v>6</v>
      </c>
      <c r="I90" t="s">
        <v>14</v>
      </c>
      <c r="J90">
        <v>501</v>
      </c>
      <c r="K90">
        <v>21</v>
      </c>
      <c r="L90">
        <v>1310</v>
      </c>
      <c r="M90" t="s">
        <v>20</v>
      </c>
      <c r="Q90" t="s">
        <v>21</v>
      </c>
      <c r="S90">
        <v>5060</v>
      </c>
      <c r="T90">
        <v>506030</v>
      </c>
    </row>
    <row r="91" spans="1:20" x14ac:dyDescent="0.35">
      <c r="A91" s="2">
        <v>43101</v>
      </c>
      <c r="B91" s="3" t="s">
        <v>6</v>
      </c>
      <c r="D91" s="1"/>
      <c r="E91" s="5">
        <v>-18000</v>
      </c>
      <c r="F91" s="3" t="s">
        <v>11</v>
      </c>
      <c r="G91" s="3" t="s">
        <v>12</v>
      </c>
      <c r="H91" s="4" t="s">
        <v>6</v>
      </c>
      <c r="I91" t="s">
        <v>14</v>
      </c>
      <c r="J91">
        <v>501</v>
      </c>
      <c r="K91">
        <v>21</v>
      </c>
      <c r="L91">
        <v>8207</v>
      </c>
      <c r="M91" t="s">
        <v>49</v>
      </c>
      <c r="S91">
        <v>35210</v>
      </c>
      <c r="T91">
        <v>352100</v>
      </c>
    </row>
    <row r="92" spans="1:20" x14ac:dyDescent="0.35">
      <c r="A92" s="2">
        <v>43101</v>
      </c>
      <c r="B92" s="3" t="s">
        <v>6</v>
      </c>
      <c r="D92" s="1"/>
      <c r="E92" s="5">
        <v>-1594320</v>
      </c>
      <c r="F92" s="3" t="s">
        <v>11</v>
      </c>
      <c r="G92" s="3" t="s">
        <v>12</v>
      </c>
      <c r="H92" s="4" t="s">
        <v>6</v>
      </c>
      <c r="I92" t="s">
        <v>14</v>
      </c>
      <c r="J92">
        <v>501</v>
      </c>
      <c r="K92">
        <v>21</v>
      </c>
      <c r="L92">
        <v>9800</v>
      </c>
      <c r="M92" t="s">
        <v>16</v>
      </c>
      <c r="S92">
        <v>35201</v>
      </c>
      <c r="T92">
        <v>352000</v>
      </c>
    </row>
    <row r="93" spans="1:20" x14ac:dyDescent="0.35">
      <c r="A93" s="2">
        <v>43101</v>
      </c>
      <c r="B93" s="3" t="s">
        <v>6</v>
      </c>
      <c r="D93" s="1"/>
      <c r="E93" s="5">
        <v>-7873738</v>
      </c>
      <c r="F93" s="3" t="s">
        <v>11</v>
      </c>
      <c r="G93" s="3" t="s">
        <v>12</v>
      </c>
      <c r="H93" s="4" t="s">
        <v>6</v>
      </c>
      <c r="I93" t="s">
        <v>14</v>
      </c>
      <c r="J93">
        <v>501</v>
      </c>
      <c r="K93">
        <v>21</v>
      </c>
      <c r="L93">
        <v>9300</v>
      </c>
      <c r="M93" t="s">
        <v>50</v>
      </c>
      <c r="S93">
        <v>35210</v>
      </c>
      <c r="T93">
        <v>352100</v>
      </c>
    </row>
    <row r="94" spans="1:20" x14ac:dyDescent="0.35">
      <c r="A94" s="2">
        <v>43101</v>
      </c>
      <c r="B94" s="3" t="s">
        <v>6</v>
      </c>
      <c r="D94" s="1"/>
      <c r="E94" s="5">
        <v>-37340</v>
      </c>
      <c r="F94" s="3" t="s">
        <v>11</v>
      </c>
      <c r="G94" s="3" t="s">
        <v>12</v>
      </c>
      <c r="H94" s="4" t="s">
        <v>6</v>
      </c>
      <c r="I94" t="s">
        <v>14</v>
      </c>
      <c r="J94">
        <v>501</v>
      </c>
      <c r="K94">
        <v>21</v>
      </c>
      <c r="L94">
        <v>9110</v>
      </c>
      <c r="M94" t="s">
        <v>50</v>
      </c>
      <c r="Q94" t="s">
        <v>51</v>
      </c>
      <c r="S94">
        <v>35000</v>
      </c>
      <c r="T94">
        <v>350000</v>
      </c>
    </row>
    <row r="95" spans="1:20" x14ac:dyDescent="0.35">
      <c r="A95" s="2">
        <v>43101</v>
      </c>
      <c r="B95" s="3" t="s">
        <v>6</v>
      </c>
      <c r="D95" s="1"/>
      <c r="E95" s="5">
        <v>-28138</v>
      </c>
      <c r="F95" s="3" t="s">
        <v>11</v>
      </c>
      <c r="G95" s="3" t="s">
        <v>12</v>
      </c>
      <c r="H95" s="4" t="s">
        <v>6</v>
      </c>
      <c r="I95" t="s">
        <v>14</v>
      </c>
      <c r="J95">
        <v>501</v>
      </c>
      <c r="K95">
        <v>21</v>
      </c>
      <c r="L95">
        <v>9110</v>
      </c>
      <c r="M95" t="s">
        <v>50</v>
      </c>
      <c r="Q95" t="s">
        <v>52</v>
      </c>
      <c r="S95">
        <v>35210</v>
      </c>
      <c r="T95">
        <v>352100</v>
      </c>
    </row>
    <row r="96" spans="1:20" x14ac:dyDescent="0.35">
      <c r="A96" s="2">
        <v>43101</v>
      </c>
      <c r="B96" s="3" t="s">
        <v>6</v>
      </c>
      <c r="D96" s="1"/>
      <c r="E96" s="5">
        <v>-106340</v>
      </c>
      <c r="F96" s="3" t="s">
        <v>11</v>
      </c>
      <c r="G96" s="3" t="s">
        <v>12</v>
      </c>
      <c r="H96" s="4" t="s">
        <v>6</v>
      </c>
      <c r="I96" t="s">
        <v>14</v>
      </c>
      <c r="J96">
        <v>501</v>
      </c>
      <c r="K96">
        <v>21</v>
      </c>
      <c r="L96">
        <v>9609</v>
      </c>
      <c r="M96" t="s">
        <v>50</v>
      </c>
      <c r="Q96" t="s">
        <v>53</v>
      </c>
      <c r="S96">
        <v>35000</v>
      </c>
      <c r="T96">
        <v>350000</v>
      </c>
    </row>
    <row r="97" spans="1:20" x14ac:dyDescent="0.35">
      <c r="A97" s="2">
        <v>43101</v>
      </c>
      <c r="B97" s="3" t="s">
        <v>6</v>
      </c>
      <c r="D97" s="1"/>
      <c r="E97" s="5">
        <v>-352527</v>
      </c>
      <c r="F97" s="3" t="s">
        <v>11</v>
      </c>
      <c r="G97" s="3" t="s">
        <v>12</v>
      </c>
      <c r="H97" s="4" t="s">
        <v>6</v>
      </c>
      <c r="I97" t="s">
        <v>14</v>
      </c>
      <c r="J97">
        <v>501</v>
      </c>
      <c r="K97">
        <v>21</v>
      </c>
      <c r="L97">
        <v>9800</v>
      </c>
      <c r="M97" t="s">
        <v>16</v>
      </c>
      <c r="S97">
        <v>35201</v>
      </c>
      <c r="T97">
        <v>352000</v>
      </c>
    </row>
    <row r="98" spans="1:20" x14ac:dyDescent="0.35">
      <c r="A98" s="2">
        <v>43101</v>
      </c>
      <c r="B98" s="3" t="s">
        <v>6</v>
      </c>
      <c r="D98" s="1"/>
      <c r="E98" s="5">
        <v>-75169</v>
      </c>
      <c r="F98" s="3" t="s">
        <v>11</v>
      </c>
      <c r="G98" s="3" t="s">
        <v>12</v>
      </c>
      <c r="H98" s="4" t="s">
        <v>6</v>
      </c>
      <c r="I98" t="s">
        <v>14</v>
      </c>
      <c r="J98">
        <v>501</v>
      </c>
      <c r="K98">
        <v>21</v>
      </c>
      <c r="L98">
        <v>9220</v>
      </c>
      <c r="M98" t="s">
        <v>50</v>
      </c>
      <c r="Q98" t="s">
        <v>54</v>
      </c>
      <c r="S98">
        <v>35000</v>
      </c>
      <c r="T98">
        <v>350000</v>
      </c>
    </row>
    <row r="99" spans="1:20" x14ac:dyDescent="0.35">
      <c r="A99" s="2">
        <v>43101</v>
      </c>
      <c r="B99" s="3" t="s">
        <v>6</v>
      </c>
      <c r="D99" s="1"/>
      <c r="E99" s="5">
        <v>-237505</v>
      </c>
      <c r="F99" s="3" t="s">
        <v>11</v>
      </c>
      <c r="G99" s="3" t="s">
        <v>12</v>
      </c>
      <c r="H99" s="4" t="s">
        <v>6</v>
      </c>
      <c r="I99" t="s">
        <v>14</v>
      </c>
      <c r="J99">
        <v>501</v>
      </c>
      <c r="K99">
        <v>21</v>
      </c>
      <c r="L99">
        <v>9212</v>
      </c>
      <c r="M99" t="s">
        <v>17</v>
      </c>
      <c r="Q99" t="s">
        <v>52</v>
      </c>
      <c r="S99">
        <v>35210</v>
      </c>
      <c r="T99">
        <v>352100</v>
      </c>
    </row>
    <row r="100" spans="1:20" x14ac:dyDescent="0.35">
      <c r="A100" s="2">
        <v>43101</v>
      </c>
      <c r="B100" s="3" t="s">
        <v>6</v>
      </c>
      <c r="D100" s="1"/>
      <c r="E100" s="5">
        <v>-17102082</v>
      </c>
      <c r="F100" s="3" t="s">
        <v>11</v>
      </c>
      <c r="G100" s="3" t="s">
        <v>12</v>
      </c>
      <c r="H100" s="4" t="s">
        <v>6</v>
      </c>
      <c r="I100" t="s">
        <v>14</v>
      </c>
      <c r="J100">
        <v>501</v>
      </c>
      <c r="K100">
        <v>21</v>
      </c>
      <c r="L100">
        <v>9800</v>
      </c>
      <c r="M100" t="s">
        <v>16</v>
      </c>
      <c r="S100">
        <v>35201</v>
      </c>
      <c r="T100">
        <v>352000</v>
      </c>
    </row>
    <row r="101" spans="1:20" x14ac:dyDescent="0.35">
      <c r="A101" s="2">
        <v>43101</v>
      </c>
      <c r="B101" s="3" t="s">
        <v>6</v>
      </c>
      <c r="D101" s="1"/>
      <c r="E101" s="5">
        <v>-104006</v>
      </c>
      <c r="F101" s="3" t="s">
        <v>11</v>
      </c>
      <c r="G101" s="3" t="s">
        <v>12</v>
      </c>
      <c r="H101" s="4" t="s">
        <v>6</v>
      </c>
      <c r="I101" t="s">
        <v>14</v>
      </c>
      <c r="J101">
        <v>501</v>
      </c>
      <c r="K101">
        <v>21</v>
      </c>
      <c r="L101">
        <v>9212</v>
      </c>
      <c r="M101" t="s">
        <v>50</v>
      </c>
      <c r="Q101" t="s">
        <v>55</v>
      </c>
      <c r="S101">
        <v>35210</v>
      </c>
      <c r="T101">
        <v>352100</v>
      </c>
    </row>
    <row r="102" spans="1:20" x14ac:dyDescent="0.35">
      <c r="A102" s="2">
        <v>43101</v>
      </c>
      <c r="B102" s="3" t="s">
        <v>6</v>
      </c>
      <c r="D102" s="1"/>
      <c r="E102" s="5">
        <v>-34509</v>
      </c>
      <c r="F102" s="3" t="s">
        <v>11</v>
      </c>
      <c r="G102" s="3" t="s">
        <v>12</v>
      </c>
      <c r="H102" s="4" t="s">
        <v>6</v>
      </c>
      <c r="I102" t="s">
        <v>14</v>
      </c>
      <c r="J102">
        <v>501</v>
      </c>
      <c r="K102">
        <v>21</v>
      </c>
      <c r="L102">
        <v>9220</v>
      </c>
      <c r="M102" t="s">
        <v>50</v>
      </c>
      <c r="Q102" t="s">
        <v>54</v>
      </c>
      <c r="S102">
        <v>35000</v>
      </c>
      <c r="T102">
        <v>350000</v>
      </c>
    </row>
    <row r="103" spans="1:20" x14ac:dyDescent="0.35">
      <c r="A103" s="2">
        <v>43101</v>
      </c>
      <c r="B103" s="3" t="s">
        <v>6</v>
      </c>
      <c r="D103" s="1"/>
      <c r="E103" s="5">
        <v>-77764</v>
      </c>
      <c r="F103" s="3" t="s">
        <v>11</v>
      </c>
      <c r="G103" s="3" t="s">
        <v>12</v>
      </c>
      <c r="H103" s="4" t="s">
        <v>6</v>
      </c>
      <c r="I103" t="s">
        <v>14</v>
      </c>
      <c r="J103">
        <v>501</v>
      </c>
      <c r="K103">
        <v>21</v>
      </c>
      <c r="L103">
        <v>9800</v>
      </c>
      <c r="M103" t="s">
        <v>16</v>
      </c>
      <c r="S103">
        <v>35201</v>
      </c>
      <c r="T103">
        <v>352000</v>
      </c>
    </row>
    <row r="104" spans="1:20" x14ac:dyDescent="0.35">
      <c r="A104" s="2">
        <v>43101</v>
      </c>
      <c r="B104" s="3" t="s">
        <v>6</v>
      </c>
      <c r="D104" s="1"/>
      <c r="E104" s="5">
        <v>-10429</v>
      </c>
      <c r="F104" s="3" t="s">
        <v>11</v>
      </c>
      <c r="G104" s="3" t="s">
        <v>12</v>
      </c>
      <c r="H104" s="4" t="s">
        <v>6</v>
      </c>
      <c r="I104" t="s">
        <v>14</v>
      </c>
      <c r="J104">
        <v>501</v>
      </c>
      <c r="K104">
        <v>21</v>
      </c>
      <c r="L104">
        <v>9212</v>
      </c>
      <c r="M104" t="s">
        <v>50</v>
      </c>
      <c r="Q104" t="s">
        <v>55</v>
      </c>
      <c r="S104">
        <v>35210</v>
      </c>
      <c r="T104">
        <v>352100</v>
      </c>
    </row>
    <row r="105" spans="1:20" x14ac:dyDescent="0.35">
      <c r="A105" s="2">
        <v>43101</v>
      </c>
      <c r="B105" s="3" t="s">
        <v>6</v>
      </c>
      <c r="D105" s="1"/>
      <c r="E105" s="5">
        <v>-36000</v>
      </c>
      <c r="F105" s="3" t="s">
        <v>11</v>
      </c>
      <c r="G105" s="3" t="s">
        <v>12</v>
      </c>
      <c r="H105" s="4" t="s">
        <v>6</v>
      </c>
      <c r="I105" t="s">
        <v>14</v>
      </c>
      <c r="J105">
        <v>501</v>
      </c>
      <c r="K105">
        <v>21</v>
      </c>
      <c r="L105">
        <v>9602</v>
      </c>
      <c r="M105" t="s">
        <v>50</v>
      </c>
      <c r="Q105" t="s">
        <v>56</v>
      </c>
      <c r="S105">
        <v>35210</v>
      </c>
      <c r="T105">
        <v>352100</v>
      </c>
    </row>
    <row r="106" spans="1:20" x14ac:dyDescent="0.35">
      <c r="A106" s="2">
        <v>43101</v>
      </c>
      <c r="B106" s="3" t="s">
        <v>6</v>
      </c>
      <c r="D106" s="1"/>
      <c r="E106" s="5">
        <v>-3812553</v>
      </c>
      <c r="F106" s="3" t="s">
        <v>11</v>
      </c>
      <c r="G106" s="3" t="s">
        <v>12</v>
      </c>
      <c r="H106" s="4" t="s">
        <v>6</v>
      </c>
      <c r="I106" t="s">
        <v>14</v>
      </c>
      <c r="J106">
        <v>501</v>
      </c>
      <c r="K106">
        <v>21</v>
      </c>
      <c r="L106">
        <v>9800</v>
      </c>
      <c r="M106" t="s">
        <v>16</v>
      </c>
      <c r="S106">
        <v>35201</v>
      </c>
      <c r="T106">
        <v>352000</v>
      </c>
    </row>
    <row r="107" spans="1:20" x14ac:dyDescent="0.35">
      <c r="A107" s="2">
        <v>43101</v>
      </c>
      <c r="B107" s="3" t="s">
        <v>6</v>
      </c>
      <c r="D107" s="1"/>
      <c r="E107" s="5">
        <v>-58444</v>
      </c>
      <c r="F107" s="3" t="s">
        <v>11</v>
      </c>
      <c r="G107" s="3" t="s">
        <v>12</v>
      </c>
      <c r="H107" s="4" t="s">
        <v>6</v>
      </c>
      <c r="I107" t="s">
        <v>14</v>
      </c>
      <c r="J107">
        <v>501</v>
      </c>
      <c r="K107">
        <v>21</v>
      </c>
      <c r="L107">
        <v>9212</v>
      </c>
      <c r="M107" t="s">
        <v>50</v>
      </c>
      <c r="Q107" t="s">
        <v>55</v>
      </c>
      <c r="S107">
        <v>35210</v>
      </c>
      <c r="T107">
        <v>352100</v>
      </c>
    </row>
    <row r="108" spans="1:20" x14ac:dyDescent="0.35">
      <c r="A108" s="2">
        <v>43101</v>
      </c>
      <c r="B108" s="3" t="s">
        <v>6</v>
      </c>
      <c r="D108" s="1"/>
      <c r="E108" s="5">
        <v>-93223</v>
      </c>
      <c r="F108" s="3" t="s">
        <v>11</v>
      </c>
      <c r="G108" s="3" t="s">
        <v>12</v>
      </c>
      <c r="H108" s="4" t="s">
        <v>6</v>
      </c>
      <c r="I108" t="s">
        <v>14</v>
      </c>
      <c r="J108">
        <v>501</v>
      </c>
      <c r="K108">
        <v>21</v>
      </c>
      <c r="L108">
        <v>9220</v>
      </c>
      <c r="M108" t="s">
        <v>50</v>
      </c>
      <c r="Q108" t="s">
        <v>54</v>
      </c>
      <c r="S108">
        <v>35000</v>
      </c>
      <c r="T108">
        <v>350000</v>
      </c>
    </row>
    <row r="109" spans="1:20" x14ac:dyDescent="0.35">
      <c r="A109" s="2">
        <v>43101</v>
      </c>
      <c r="B109" s="3" t="s">
        <v>6</v>
      </c>
      <c r="D109" s="1"/>
      <c r="E109" s="5">
        <v>-105134</v>
      </c>
      <c r="F109" s="3" t="s">
        <v>11</v>
      </c>
      <c r="G109" s="3" t="s">
        <v>12</v>
      </c>
      <c r="H109" s="4" t="s">
        <v>6</v>
      </c>
      <c r="I109" t="s">
        <v>14</v>
      </c>
      <c r="J109">
        <v>501</v>
      </c>
      <c r="K109">
        <v>21</v>
      </c>
      <c r="L109">
        <v>8201</v>
      </c>
      <c r="M109" t="s">
        <v>49</v>
      </c>
      <c r="S109">
        <v>35210</v>
      </c>
      <c r="T109">
        <v>352100</v>
      </c>
    </row>
    <row r="110" spans="1:20" x14ac:dyDescent="0.35">
      <c r="A110" s="2">
        <v>43101</v>
      </c>
      <c r="B110" s="3" t="s">
        <v>6</v>
      </c>
      <c r="D110" s="1"/>
      <c r="E110" s="5">
        <v>-400000</v>
      </c>
      <c r="F110" s="3" t="s">
        <v>11</v>
      </c>
      <c r="G110" s="3" t="s">
        <v>12</v>
      </c>
      <c r="H110" s="4" t="s">
        <v>6</v>
      </c>
      <c r="I110" t="s">
        <v>14</v>
      </c>
      <c r="J110">
        <v>501</v>
      </c>
      <c r="K110">
        <v>21</v>
      </c>
      <c r="L110">
        <v>9510</v>
      </c>
      <c r="M110" t="s">
        <v>16</v>
      </c>
      <c r="S110">
        <v>35201</v>
      </c>
      <c r="T110">
        <v>352000</v>
      </c>
    </row>
    <row r="111" spans="1:20" x14ac:dyDescent="0.35">
      <c r="A111" s="2">
        <v>43101</v>
      </c>
      <c r="B111" s="3" t="s">
        <v>6</v>
      </c>
      <c r="D111" s="1"/>
      <c r="E111" s="5">
        <v>-150000</v>
      </c>
      <c r="F111" s="3" t="s">
        <v>11</v>
      </c>
      <c r="G111" s="3" t="s">
        <v>12</v>
      </c>
      <c r="H111" s="4" t="s">
        <v>6</v>
      </c>
      <c r="I111" t="s">
        <v>14</v>
      </c>
      <c r="J111">
        <v>501</v>
      </c>
      <c r="K111">
        <v>21</v>
      </c>
      <c r="L111">
        <v>5100</v>
      </c>
      <c r="M111" t="s">
        <v>16</v>
      </c>
      <c r="S111">
        <v>35201</v>
      </c>
      <c r="T111">
        <v>352000</v>
      </c>
    </row>
    <row r="112" spans="1:20" x14ac:dyDescent="0.35">
      <c r="A112" s="2">
        <v>43101</v>
      </c>
      <c r="B112" s="3" t="s">
        <v>6</v>
      </c>
      <c r="D112" s="1"/>
      <c r="E112" s="5">
        <v>-18288</v>
      </c>
      <c r="F112" s="3" t="s">
        <v>11</v>
      </c>
      <c r="G112" s="3" t="s">
        <v>12</v>
      </c>
      <c r="H112" s="4" t="s">
        <v>6</v>
      </c>
      <c r="I112" t="s">
        <v>14</v>
      </c>
      <c r="J112">
        <v>501</v>
      </c>
      <c r="K112">
        <v>21</v>
      </c>
      <c r="L112">
        <v>1310</v>
      </c>
      <c r="M112" t="s">
        <v>20</v>
      </c>
      <c r="Q112" t="s">
        <v>21</v>
      </c>
      <c r="S112">
        <v>35000</v>
      </c>
      <c r="T112">
        <v>350000</v>
      </c>
    </row>
    <row r="113" spans="1:20" x14ac:dyDescent="0.35">
      <c r="A113" s="2">
        <v>43101</v>
      </c>
      <c r="B113" s="3" t="s">
        <v>6</v>
      </c>
      <c r="D113" s="1"/>
      <c r="E113" s="5">
        <v>-30000</v>
      </c>
      <c r="F113" s="3" t="s">
        <v>11</v>
      </c>
      <c r="G113" s="3" t="s">
        <v>12</v>
      </c>
      <c r="H113" s="4" t="s">
        <v>6</v>
      </c>
      <c r="I113" t="s">
        <v>14</v>
      </c>
      <c r="J113">
        <v>501</v>
      </c>
      <c r="K113">
        <v>21</v>
      </c>
      <c r="L113">
        <v>10900</v>
      </c>
      <c r="M113" t="s">
        <v>16</v>
      </c>
      <c r="S113">
        <v>35201</v>
      </c>
      <c r="T113">
        <v>352000</v>
      </c>
    </row>
    <row r="114" spans="1:20" x14ac:dyDescent="0.35">
      <c r="A114" s="2">
        <v>43101</v>
      </c>
      <c r="B114" s="3" t="s">
        <v>6</v>
      </c>
      <c r="D114" s="1"/>
      <c r="E114" s="5">
        <v>-1150000</v>
      </c>
      <c r="F114" s="3" t="s">
        <v>11</v>
      </c>
      <c r="G114" s="3" t="s">
        <v>12</v>
      </c>
      <c r="H114" s="4" t="s">
        <v>6</v>
      </c>
      <c r="I114" t="s">
        <v>14</v>
      </c>
      <c r="J114">
        <v>501</v>
      </c>
      <c r="K114">
        <v>21</v>
      </c>
      <c r="L114">
        <v>10400</v>
      </c>
      <c r="M114" t="s">
        <v>16</v>
      </c>
      <c r="S114">
        <v>35201</v>
      </c>
      <c r="T114">
        <v>352000</v>
      </c>
    </row>
    <row r="115" spans="1:20" x14ac:dyDescent="0.35">
      <c r="A115" s="2">
        <v>43101</v>
      </c>
      <c r="B115" s="3" t="s">
        <v>6</v>
      </c>
      <c r="D115" s="1"/>
      <c r="E115" s="5">
        <v>-60000</v>
      </c>
      <c r="F115" s="3" t="s">
        <v>11</v>
      </c>
      <c r="G115" s="3" t="s">
        <v>12</v>
      </c>
      <c r="H115" s="4" t="s">
        <v>6</v>
      </c>
      <c r="I115" t="s">
        <v>14</v>
      </c>
      <c r="J115">
        <v>501</v>
      </c>
      <c r="K115">
        <v>21</v>
      </c>
      <c r="L115">
        <v>10402</v>
      </c>
      <c r="M115" t="s">
        <v>16</v>
      </c>
      <c r="S115">
        <v>35201</v>
      </c>
      <c r="T115">
        <v>352000</v>
      </c>
    </row>
    <row r="116" spans="1:20" x14ac:dyDescent="0.35">
      <c r="A116" s="2">
        <v>43101</v>
      </c>
      <c r="B116" s="3" t="s">
        <v>6</v>
      </c>
      <c r="D116" s="1"/>
      <c r="E116" s="5">
        <v>-223000</v>
      </c>
      <c r="F116" s="3" t="s">
        <v>11</v>
      </c>
      <c r="G116" s="3" t="s">
        <v>12</v>
      </c>
      <c r="H116" s="4" t="s">
        <v>6</v>
      </c>
      <c r="I116" t="s">
        <v>14</v>
      </c>
      <c r="J116">
        <v>501</v>
      </c>
      <c r="K116">
        <v>21</v>
      </c>
      <c r="L116">
        <v>10121</v>
      </c>
      <c r="M116" t="s">
        <v>16</v>
      </c>
      <c r="S116">
        <v>35201</v>
      </c>
      <c r="T116">
        <v>352000</v>
      </c>
    </row>
    <row r="117" spans="1:20" x14ac:dyDescent="0.35">
      <c r="A117" s="2">
        <v>43101</v>
      </c>
      <c r="B117" s="3" t="s">
        <v>6</v>
      </c>
      <c r="D117" s="1"/>
      <c r="E117" s="5">
        <v>-147000</v>
      </c>
      <c r="F117" s="3" t="s">
        <v>11</v>
      </c>
      <c r="G117" s="3" t="s">
        <v>12</v>
      </c>
      <c r="H117" s="4" t="s">
        <v>6</v>
      </c>
      <c r="I117" t="s">
        <v>14</v>
      </c>
      <c r="J117">
        <v>501</v>
      </c>
      <c r="K117">
        <v>21</v>
      </c>
      <c r="L117">
        <v>10121</v>
      </c>
      <c r="M117" t="s">
        <v>16</v>
      </c>
      <c r="S117">
        <v>35201</v>
      </c>
      <c r="T117">
        <v>352000</v>
      </c>
    </row>
    <row r="118" spans="1:20" x14ac:dyDescent="0.35">
      <c r="A118" s="2">
        <v>43101</v>
      </c>
      <c r="B118" s="3" t="s">
        <v>6</v>
      </c>
      <c r="D118" s="1"/>
      <c r="E118" s="5">
        <v>-1570000</v>
      </c>
      <c r="F118" s="3" t="s">
        <v>11</v>
      </c>
      <c r="G118" s="3" t="s">
        <v>12</v>
      </c>
      <c r="H118" s="4" t="s">
        <v>6</v>
      </c>
      <c r="I118" t="s">
        <v>14</v>
      </c>
      <c r="J118">
        <v>501</v>
      </c>
      <c r="K118">
        <v>21</v>
      </c>
      <c r="L118">
        <v>10701</v>
      </c>
      <c r="M118" t="s">
        <v>16</v>
      </c>
      <c r="S118">
        <v>35201</v>
      </c>
      <c r="T118">
        <v>352000</v>
      </c>
    </row>
    <row r="119" spans="1:20" x14ac:dyDescent="0.35">
      <c r="A119" s="2">
        <v>43101</v>
      </c>
      <c r="B119" s="3" t="s">
        <v>6</v>
      </c>
      <c r="D119" s="1"/>
      <c r="E119" s="5">
        <v>-110000</v>
      </c>
      <c r="F119" s="3" t="s">
        <v>11</v>
      </c>
      <c r="G119" s="3" t="s">
        <v>12</v>
      </c>
      <c r="H119" s="4" t="s">
        <v>6</v>
      </c>
      <c r="I119" t="s">
        <v>14</v>
      </c>
      <c r="J119">
        <v>501</v>
      </c>
      <c r="K119">
        <v>21</v>
      </c>
      <c r="L119">
        <v>10900</v>
      </c>
      <c r="M119" t="s">
        <v>16</v>
      </c>
      <c r="S119">
        <v>35201</v>
      </c>
      <c r="T119">
        <v>352000</v>
      </c>
    </row>
    <row r="120" spans="1:20" x14ac:dyDescent="0.35">
      <c r="A120" s="2">
        <v>43101</v>
      </c>
      <c r="B120" s="3" t="s">
        <v>6</v>
      </c>
      <c r="D120" s="1"/>
      <c r="E120" s="5">
        <v>-416425</v>
      </c>
      <c r="F120" s="3" t="s">
        <v>11</v>
      </c>
      <c r="G120" s="3" t="s">
        <v>12</v>
      </c>
      <c r="H120" s="4" t="s">
        <v>6</v>
      </c>
      <c r="I120" t="s">
        <v>14</v>
      </c>
      <c r="J120">
        <v>501</v>
      </c>
      <c r="K120">
        <v>21</v>
      </c>
      <c r="L120">
        <v>9800</v>
      </c>
      <c r="M120" t="s">
        <v>16</v>
      </c>
      <c r="S120">
        <v>35201</v>
      </c>
      <c r="T120">
        <v>352000</v>
      </c>
    </row>
    <row r="121" spans="1:20" x14ac:dyDescent="0.35">
      <c r="A121" s="2">
        <v>43101</v>
      </c>
      <c r="B121" s="3" t="s">
        <v>6</v>
      </c>
      <c r="D121" s="1"/>
      <c r="E121" s="5">
        <v>-3109</v>
      </c>
      <c r="F121" s="3" t="s">
        <v>11</v>
      </c>
      <c r="G121" s="3" t="s">
        <v>12</v>
      </c>
      <c r="H121" s="4" t="s">
        <v>6</v>
      </c>
      <c r="I121" t="s">
        <v>14</v>
      </c>
      <c r="J121">
        <v>501</v>
      </c>
      <c r="K121">
        <v>21</v>
      </c>
      <c r="L121">
        <v>10701</v>
      </c>
      <c r="M121" t="s">
        <v>16</v>
      </c>
      <c r="S121">
        <v>35201</v>
      </c>
      <c r="T121">
        <v>352000</v>
      </c>
    </row>
    <row r="122" spans="1:20" x14ac:dyDescent="0.35">
      <c r="A122" s="2">
        <v>43101</v>
      </c>
      <c r="B122" s="3" t="s">
        <v>6</v>
      </c>
      <c r="D122" s="1"/>
      <c r="E122" s="5">
        <v>-1094</v>
      </c>
      <c r="F122" s="3" t="s">
        <v>11</v>
      </c>
      <c r="G122" s="3" t="s">
        <v>12</v>
      </c>
      <c r="H122" s="4" t="s">
        <v>6</v>
      </c>
      <c r="I122" t="s">
        <v>14</v>
      </c>
      <c r="J122">
        <v>501</v>
      </c>
      <c r="K122">
        <v>21</v>
      </c>
      <c r="L122">
        <v>10402</v>
      </c>
      <c r="M122" t="s">
        <v>16</v>
      </c>
      <c r="S122">
        <v>35201</v>
      </c>
      <c r="T122">
        <v>352000</v>
      </c>
    </row>
    <row r="123" spans="1:20" x14ac:dyDescent="0.35">
      <c r="A123" s="2">
        <v>43101</v>
      </c>
      <c r="B123" s="3" t="s">
        <v>6</v>
      </c>
      <c r="D123" s="1"/>
      <c r="E123" s="5">
        <v>-759</v>
      </c>
      <c r="F123" s="3" t="s">
        <v>11</v>
      </c>
      <c r="G123" s="3" t="s">
        <v>12</v>
      </c>
      <c r="H123" s="4" t="s">
        <v>6</v>
      </c>
      <c r="I123" t="s">
        <v>14</v>
      </c>
      <c r="J123">
        <v>501</v>
      </c>
      <c r="K123">
        <v>21</v>
      </c>
      <c r="L123">
        <v>10900</v>
      </c>
      <c r="M123" t="s">
        <v>16</v>
      </c>
      <c r="S123">
        <v>35201</v>
      </c>
      <c r="T123">
        <v>352000</v>
      </c>
    </row>
    <row r="124" spans="1:20" x14ac:dyDescent="0.35">
      <c r="A124" s="2">
        <v>43101</v>
      </c>
      <c r="B124" s="3" t="s">
        <v>6</v>
      </c>
      <c r="D124" s="1"/>
      <c r="E124" s="5">
        <v>-4217</v>
      </c>
      <c r="F124" s="3" t="s">
        <v>11</v>
      </c>
      <c r="G124" s="3" t="s">
        <v>12</v>
      </c>
      <c r="H124" s="4" t="s">
        <v>6</v>
      </c>
      <c r="I124" t="s">
        <v>14</v>
      </c>
      <c r="J124">
        <v>501</v>
      </c>
      <c r="K124">
        <v>21</v>
      </c>
      <c r="L124">
        <v>5100</v>
      </c>
      <c r="M124" t="s">
        <v>16</v>
      </c>
      <c r="S124">
        <v>35201</v>
      </c>
      <c r="T124">
        <v>352000</v>
      </c>
    </row>
    <row r="125" spans="1:20" x14ac:dyDescent="0.35">
      <c r="A125" s="2">
        <v>43101</v>
      </c>
      <c r="B125" s="3" t="s">
        <v>6</v>
      </c>
      <c r="D125" s="1"/>
      <c r="E125" s="5">
        <v>-3500</v>
      </c>
      <c r="F125" s="3" t="s">
        <v>11</v>
      </c>
      <c r="G125" s="3" t="s">
        <v>12</v>
      </c>
      <c r="H125" s="4" t="s">
        <v>6</v>
      </c>
      <c r="I125" t="s">
        <v>14</v>
      </c>
      <c r="J125">
        <v>501</v>
      </c>
      <c r="K125">
        <v>21</v>
      </c>
      <c r="L125">
        <v>8201</v>
      </c>
      <c r="M125" t="s">
        <v>49</v>
      </c>
      <c r="S125">
        <v>35210</v>
      </c>
      <c r="T125">
        <v>352100</v>
      </c>
    </row>
    <row r="126" spans="1:20" x14ac:dyDescent="0.35">
      <c r="A126" s="2">
        <v>43101</v>
      </c>
      <c r="B126" s="3" t="s">
        <v>6</v>
      </c>
      <c r="D126" s="1"/>
      <c r="E126" s="5">
        <v>665585</v>
      </c>
      <c r="F126" s="3" t="s">
        <v>13</v>
      </c>
      <c r="G126" s="3" t="s">
        <v>12</v>
      </c>
      <c r="H126" s="4" t="s">
        <v>6</v>
      </c>
      <c r="I126" t="s">
        <v>14</v>
      </c>
      <c r="J126">
        <v>501</v>
      </c>
      <c r="K126">
        <v>11</v>
      </c>
      <c r="L126">
        <v>1700</v>
      </c>
      <c r="N126" t="s">
        <v>57</v>
      </c>
      <c r="O126" t="s">
        <v>58</v>
      </c>
      <c r="S126">
        <v>6500</v>
      </c>
      <c r="T126">
        <v>650000</v>
      </c>
    </row>
    <row r="127" spans="1:20" x14ac:dyDescent="0.35">
      <c r="A127" s="2">
        <v>43101</v>
      </c>
      <c r="B127" s="3" t="s">
        <v>6</v>
      </c>
      <c r="D127" s="1"/>
      <c r="E127" s="5">
        <v>5115970</v>
      </c>
      <c r="F127" s="3" t="s">
        <v>13</v>
      </c>
      <c r="G127" s="3" t="s">
        <v>12</v>
      </c>
      <c r="H127" s="4" t="s">
        <v>6</v>
      </c>
      <c r="I127" t="s">
        <v>14</v>
      </c>
      <c r="J127">
        <v>501</v>
      </c>
      <c r="K127">
        <v>11</v>
      </c>
      <c r="L127">
        <v>1700</v>
      </c>
      <c r="N127" t="s">
        <v>57</v>
      </c>
      <c r="O127" t="s">
        <v>58</v>
      </c>
      <c r="S127">
        <v>25860</v>
      </c>
      <c r="T127">
        <v>208010</v>
      </c>
    </row>
    <row r="128" spans="1:20" x14ac:dyDescent="0.35">
      <c r="A128" s="2">
        <v>43101</v>
      </c>
      <c r="B128" s="3" t="s">
        <v>6</v>
      </c>
      <c r="D128" s="1"/>
      <c r="E128" s="5">
        <v>20452</v>
      </c>
      <c r="F128" s="3" t="s">
        <v>13</v>
      </c>
      <c r="G128" s="3" t="s">
        <v>12</v>
      </c>
      <c r="H128" s="4" t="s">
        <v>6</v>
      </c>
      <c r="I128" t="s">
        <v>14</v>
      </c>
      <c r="J128">
        <v>501</v>
      </c>
      <c r="K128">
        <v>11</v>
      </c>
      <c r="L128">
        <v>1700</v>
      </c>
      <c r="N128" t="s">
        <v>57</v>
      </c>
      <c r="O128" t="s">
        <v>59</v>
      </c>
      <c r="S128">
        <v>6501</v>
      </c>
      <c r="T128">
        <v>650100</v>
      </c>
    </row>
    <row r="129" spans="1:20" x14ac:dyDescent="0.35">
      <c r="A129" s="2">
        <v>43101</v>
      </c>
      <c r="B129" s="3" t="s">
        <v>6</v>
      </c>
      <c r="D129" s="1"/>
      <c r="E129" s="5">
        <v>191665</v>
      </c>
      <c r="F129" s="3" t="s">
        <v>13</v>
      </c>
      <c r="G129" s="3" t="s">
        <v>12</v>
      </c>
      <c r="H129" s="4" t="s">
        <v>6</v>
      </c>
      <c r="I129" t="s">
        <v>14</v>
      </c>
      <c r="J129">
        <v>501</v>
      </c>
      <c r="K129">
        <v>11</v>
      </c>
      <c r="L129">
        <v>1700</v>
      </c>
      <c r="N129" t="s">
        <v>57</v>
      </c>
      <c r="O129" t="s">
        <v>59</v>
      </c>
      <c r="S129">
        <v>25861</v>
      </c>
      <c r="T129">
        <v>208120</v>
      </c>
    </row>
    <row r="130" spans="1:20" x14ac:dyDescent="0.35">
      <c r="A130" s="2">
        <v>43101</v>
      </c>
      <c r="B130" s="3" t="s">
        <v>6</v>
      </c>
      <c r="D130" s="1"/>
      <c r="E130" s="5">
        <v>77558</v>
      </c>
      <c r="F130" s="3" t="s">
        <v>13</v>
      </c>
      <c r="G130" s="3" t="s">
        <v>12</v>
      </c>
      <c r="H130" s="4" t="s">
        <v>6</v>
      </c>
      <c r="I130" t="s">
        <v>14</v>
      </c>
      <c r="J130">
        <v>501</v>
      </c>
      <c r="K130">
        <v>11</v>
      </c>
      <c r="L130">
        <v>8102</v>
      </c>
      <c r="Q130" t="s">
        <v>60</v>
      </c>
      <c r="S130">
        <v>4502</v>
      </c>
      <c r="T130">
        <v>450200</v>
      </c>
    </row>
    <row r="131" spans="1:20" x14ac:dyDescent="0.35">
      <c r="A131" s="2">
        <v>43101</v>
      </c>
      <c r="B131" s="3" t="s">
        <v>6</v>
      </c>
      <c r="D131" s="1"/>
      <c r="E131" s="5">
        <v>77622</v>
      </c>
      <c r="F131" s="3" t="s">
        <v>13</v>
      </c>
      <c r="G131" s="3" t="s">
        <v>12</v>
      </c>
      <c r="H131" s="4" t="s">
        <v>6</v>
      </c>
      <c r="I131" t="s">
        <v>14</v>
      </c>
      <c r="J131">
        <v>501</v>
      </c>
      <c r="K131">
        <v>11</v>
      </c>
      <c r="L131">
        <v>8102</v>
      </c>
      <c r="Q131" t="s">
        <v>61</v>
      </c>
      <c r="S131">
        <v>4502</v>
      </c>
      <c r="T131">
        <v>450200</v>
      </c>
    </row>
    <row r="132" spans="1:20" x14ac:dyDescent="0.35">
      <c r="A132" s="2">
        <v>43101</v>
      </c>
      <c r="B132" s="3" t="s">
        <v>6</v>
      </c>
      <c r="D132" s="1"/>
      <c r="E132" s="5">
        <v>-9000</v>
      </c>
      <c r="F132" s="3" t="s">
        <v>11</v>
      </c>
      <c r="G132" s="3" t="s">
        <v>12</v>
      </c>
      <c r="H132" s="4" t="s">
        <v>6</v>
      </c>
      <c r="I132" t="s">
        <v>14</v>
      </c>
      <c r="J132">
        <v>501</v>
      </c>
      <c r="K132">
        <v>11</v>
      </c>
      <c r="L132">
        <v>8102</v>
      </c>
      <c r="S132">
        <v>6550</v>
      </c>
      <c r="T132">
        <v>655000</v>
      </c>
    </row>
    <row r="133" spans="1:20" x14ac:dyDescent="0.35">
      <c r="A133" s="2">
        <v>43101</v>
      </c>
      <c r="B133" s="3" t="s">
        <v>6</v>
      </c>
      <c r="D133" s="1"/>
      <c r="E133" s="5">
        <v>-500000</v>
      </c>
      <c r="F133" s="3" t="s">
        <v>11</v>
      </c>
      <c r="G133" s="3" t="s">
        <v>12</v>
      </c>
      <c r="H133" s="4" t="s">
        <v>6</v>
      </c>
      <c r="I133" t="s">
        <v>14</v>
      </c>
      <c r="J133">
        <v>501</v>
      </c>
      <c r="K133">
        <v>11</v>
      </c>
      <c r="L133">
        <v>8102</v>
      </c>
      <c r="S133">
        <v>6520</v>
      </c>
      <c r="T133">
        <v>652010</v>
      </c>
    </row>
    <row r="134" spans="1:20" x14ac:dyDescent="0.35">
      <c r="A134" s="2">
        <v>43101</v>
      </c>
      <c r="B134" s="3" t="s">
        <v>6</v>
      </c>
      <c r="D134" s="1"/>
      <c r="E134" s="5">
        <v>-11600000</v>
      </c>
      <c r="F134" s="3" t="s">
        <v>11</v>
      </c>
      <c r="G134" s="3" t="s">
        <v>12</v>
      </c>
      <c r="H134" s="4" t="s">
        <v>6</v>
      </c>
      <c r="I134" t="s">
        <v>14</v>
      </c>
      <c r="J134">
        <v>501</v>
      </c>
      <c r="K134">
        <v>11</v>
      </c>
      <c r="L134">
        <v>1700</v>
      </c>
      <c r="N134" t="s">
        <v>57</v>
      </c>
      <c r="O134" t="s">
        <v>58</v>
      </c>
      <c r="S134">
        <v>25850</v>
      </c>
      <c r="T134">
        <v>208010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CB87A99B192D4A842BB32F34965BBD" ma:contentTypeVersion="6" ma:contentTypeDescription="Create a new document." ma:contentTypeScope="" ma:versionID="489981c0562f19f7aa4a6aef2f03356d">
  <xsd:schema xmlns:xsd="http://www.w3.org/2001/XMLSchema" xmlns:xs="http://www.w3.org/2001/XMLSchema" xmlns:p="http://schemas.microsoft.com/office/2006/metadata/properties" xmlns:ns2="0854d668-4faa-4b84-9413-3995ba6c9343" xmlns:ns3="3808d85c-ac6e-4cff-b346-922ceaacb9f7" targetNamespace="http://schemas.microsoft.com/office/2006/metadata/properties" ma:root="true" ma:fieldsID="f9c52c89607077e663b958a5fdc43ee8" ns2:_="" ns3:_="">
    <xsd:import namespace="0854d668-4faa-4b84-9413-3995ba6c9343"/>
    <xsd:import namespace="3808d85c-ac6e-4cff-b346-922ceaacb9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54d668-4faa-4b84-9413-3995ba6c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08d85c-ac6e-4cff-b346-922ceaacb9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D5C397-6B13-4154-BEE6-802A7BCDF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54d668-4faa-4b84-9413-3995ba6c9343"/>
    <ds:schemaRef ds:uri="3808d85c-ac6e-4cff-b346-922ceaacb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FA5443-0934-40D3-8545-BE555314324F}">
  <ds:schemaRefs>
    <ds:schemaRef ds:uri="http://schemas.microsoft.com/sharepoint/v3/contenttype/forms"/>
  </ds:schemaRefs>
</ds:datastoreItem>
</file>

<file path=customXml/itemProps3.xml><?xml version="1.0" encoding="utf-8"?>
<ds:datastoreItem xmlns:ds="http://schemas.openxmlformats.org/officeDocument/2006/customXml" ds:itemID="{FB5BFF07-F966-490C-B8D4-8E20853DAB5F}">
  <ds:schemaRefs>
    <ds:schemaRef ds:uri="http://schemas.microsoft.com/office/2006/documentManagement/types"/>
    <ds:schemaRef ds:uri="http://schemas.openxmlformats.org/package/2006/metadata/core-properties"/>
    <ds:schemaRef ds:uri="3808d85c-ac6e-4cff-b346-922ceaacb9f7"/>
    <ds:schemaRef ds:uri="http://purl.org/dc/elements/1.1/"/>
    <ds:schemaRef ds:uri="http://schemas.microsoft.com/office/2006/metadata/properties"/>
    <ds:schemaRef ds:uri="http://purl.org/dc/terms/"/>
    <ds:schemaRef ds:uri="http://schemas.microsoft.com/office/infopath/2007/PartnerControls"/>
    <ds:schemaRef ds:uri="0854d668-4faa-4b84-9413-3995ba6c934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Linnavalitsusse</vt:lpstr>
      <vt:lpstr>EA_TEATIS</vt:lpstr>
      <vt:lpstr>as nimek</vt:lpstr>
      <vt:lpstr>EA_teat näidis</vt:lpstr>
      <vt:lpstr>kasutusjuhis</vt:lpstr>
      <vt:lpstr>Leht1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Maarja Gross</dc:creator>
  <cp:lastModifiedBy>Jüri Mölder</cp:lastModifiedBy>
  <cp:lastPrinted>2023-12-19T07:22:25Z</cp:lastPrinted>
  <dcterms:created xsi:type="dcterms:W3CDTF">2018-02-23T08:43:37Z</dcterms:created>
  <dcterms:modified xsi:type="dcterms:W3CDTF">2023-12-19T07:40:55Z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0x01010038CB87A99B192D4A842BB32F34965BBD</vt:lpwstr>
  </property>
</Properties>
</file>